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96b2e1663264546" /></Relationships>
</file>

<file path=xl/workbook.xml><?xml version="1.0" encoding="utf-8"?>
<x:workbook xmlns:x="http://schemas.openxmlformats.org/spreadsheetml/2006/main">
  <x:sheets>
    <x:sheet xmlns:r="http://schemas.openxmlformats.org/officeDocument/2006/relationships" name="Calculator" sheetId="1" r:id="R1d3130faf36b4098"/>
    <x:sheet xmlns:r="http://schemas.openxmlformats.org/officeDocument/2006/relationships" name="Material Setup" sheetId="2" r:id="R964fbe43982e4e9a"/>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0.00"/>
    <x:numFmt numFmtId="201" formatCode="0.00"/>
    <x:numFmt numFmtId="202" formatCode="0%"/>
    <x:numFmt numFmtId="203" formatCode="#,##0.0"/>
    <x:numFmt numFmtId="204" formatCode="$#,##0.00"/>
    <x:numFmt numFmtId="205" formatCode="0.0"/>
    <x:numFmt numFmtId="206" formatCode="$#,##0"/>
  </x:numFmts>
  <x:fonts count="9">
    <x:font>
      <x:sz val="11"/>
      <x:name val="Carlito"/>
    </x:font>
    <x:font>
      <x:sz val="10"/>
      <x:color rgb="FF1F2933"/>
      <x:name val="Arial"/>
    </x:font>
    <x:font>
      <x:b/>
      <x:sz val="16"/>
      <x:color rgb="FF17324D"/>
      <x:name val="Arial"/>
    </x:font>
    <x:font>
      <x:i/>
      <x:sz val="10"/>
      <x:color rgb="FF66727D"/>
      <x:name val="Arial"/>
    </x:font>
    <x:font>
      <x:b/>
      <x:sz val="10"/>
      <x:color rgb="FFFFFFFF"/>
      <x:name val="Arial"/>
    </x:font>
    <x:font>
      <x:b/>
      <x:sz val="10"/>
      <x:color rgb="FF17324D"/>
      <x:name val="Arial"/>
    </x:font>
    <x:font>
      <x:b/>
      <x:sz val="14"/>
      <x:color rgb="FF215E21"/>
      <x:name val="Arial"/>
    </x:font>
    <x:font>
      <x:sz val="10"/>
      <x:color rgb="FF17324D"/>
      <x:name val="Arial"/>
    </x:font>
    <x:font>
      <x:sz val="10"/>
      <x:color rgb="FF9C0006"/>
      <x:name val="Arial"/>
    </x:font>
  </x:fonts>
  <x:fills count="9">
    <x:fill>
      <x:patternFill patternType="none"/>
    </x:fill>
    <x:fill>
      <x:patternFill patternType="gray125"/>
    </x:fill>
    <x:fill>
      <x:patternFill patternType="solid">
        <x:fgColor rgb="FF17324D"/>
      </x:patternFill>
    </x:fill>
    <x:fill>
      <x:patternFill patternType="solid">
        <x:fgColor rgb="FF2F75B5"/>
      </x:patternFill>
    </x:fill>
    <x:fill>
      <x:patternFill patternType="solid">
        <x:fgColor rgb="FFFFF2CC"/>
      </x:patternFill>
    </x:fill>
    <x:fill>
      <x:patternFill patternType="solid">
        <x:fgColor rgb="FFF4F7F9"/>
      </x:patternFill>
    </x:fill>
    <x:fill>
      <x:patternFill patternType="solid">
        <x:fgColor rgb="FFE2F0D9"/>
      </x:patternFill>
    </x:fill>
    <x:fill>
      <x:patternFill patternType="solid">
        <x:fgColor rgb="FFD9EAF7"/>
      </x:patternFill>
    </x:fill>
    <x:fill>
      <x:patternFill patternType="solid">
        <x:fgColor rgb="FFFCE4D6"/>
      </x:patternFill>
    </x:fill>
  </x:fills>
  <x:borders count="13">
    <x:border/>
    <x:border>
      <x:bottom style="medium">
        <x:color rgb="FF2F75B5"/>
      </x:bottom>
    </x:border>
    <x:border>
      <x:top style="medium">
        <x:color rgb="FF2F75B5"/>
      </x:top>
      <x:bottom style="thin">
        <x:color rgb="FFB7C9D6"/>
      </x:bottom>
    </x:border>
    <x:border>
      <x:left style="medium">
        <x:color rgb="FF70AD47"/>
      </x:left>
      <x:top style="medium">
        <x:color rgb="FF70AD47"/>
      </x:top>
      <x:bottom style="medium">
        <x:color rgb="FF70AD47"/>
      </x:bottom>
    </x:border>
    <x:border>
      <x:right style="medium">
        <x:color rgb="FF70AD47"/>
      </x:right>
      <x:top style="medium">
        <x:color rgb="FF70AD47"/>
      </x:top>
      <x:bottom style="medium">
        <x:color rgb="FF70AD47"/>
      </x:bottom>
    </x:border>
    <x:border>
      <x:bottom style="thin">
        <x:color rgb="FF9CC2E5"/>
      </x:bottom>
    </x:border>
    <x:border>
      <x:left style="thin">
        <x:color rgb="FF9CC2E5"/>
      </x:left>
      <x:right style="thin">
        <x:color rgb="FF9CC2E5"/>
      </x:right>
      <x:top style="thin">
        <x:color rgb="FF9CC2E5"/>
      </x:top>
      <x:bottom style="thin">
        <x:color rgb="FF9CC2E5"/>
      </x:bottom>
    </x:border>
    <x:border>
      <x:left style="thin">
        <x:color rgb="FFB7C9D6"/>
      </x:left>
      <x:right style="thin">
        <x:color rgb="FFB7C9D6"/>
      </x:right>
      <x:top style="thin">
        <x:color rgb="FFB7C9D6"/>
      </x:top>
      <x:bottom style="thin">
        <x:color rgb="FFB7C9D6"/>
      </x:bottom>
    </x:border>
    <x:border>
      <x:bottom style="thin">
        <x:color rgb="FFD9E2E8"/>
      </x:bottom>
    </x:border>
    <x:border>
      <x:top style="thin">
        <x:color rgb="FFD9E2E8"/>
      </x:top>
      <x:bottom style="thin">
        <x:color rgb="FFD9E2E8"/>
      </x:bottom>
    </x:border>
    <x:border>
      <x:top style="thin">
        <x:color rgb="FFD9E2E8"/>
      </x:top>
      <x:bottom style="thin">
        <x:color rgb="FFB7C9D6"/>
      </x:bottom>
    </x:border>
    <x:border>
      <x:top style="thin">
        <x:color rgb="FFD9E2E8"/>
      </x:top>
    </x:border>
    <x:border>
      <x:left style="thin">
        <x:color rgb="FFE6B8AF"/>
      </x:left>
      <x:right style="thin">
        <x:color rgb="FFE6B8AF"/>
      </x:right>
      <x:top style="thin">
        <x:color rgb="FFE6B8AF"/>
      </x:top>
      <x:bottom style="thin">
        <x:color rgb="FFE6B8AF"/>
      </x:bottom>
    </x:border>
  </x:borders>
  <x:cellStyleXfs count="1">
    <x:xf numFmtId="0" fontId="0" fillId="0" borderId="0"/>
  </x:cellStyleXfs>
  <x:cellXfs count="8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1" fillId="5" borderId="0" xfId="0" applyNumberFormat="1" applyFont="1" applyFill="1" applyBorder="1" applyAlignment="1">
      <x:alignment vertical="center"/>
    </x:xf>
    <x:xf numFmtId="0" fontId="5" fillId="5" borderId="0" xfId="0" applyNumberFormat="1" applyFont="1" applyFill="1" applyBorder="1" applyAlignment="1">
      <x:alignment vertical="center"/>
    </x:xf>
    <x:xf numFmtId="0" fontId="5" fillId="5" borderId="2" xfId="0" applyNumberFormat="1" applyFont="1" applyFill="1" applyBorder="1" applyAlignment="1">
      <x:alignment vertical="center"/>
    </x:xf>
    <x:xf numFmtId="200" fontId="1" fillId="4" borderId="0" xfId="0" applyNumberFormat="1" applyFont="1" applyFill="1" applyBorder="1" applyAlignment="1">
      <x:alignment vertical="center"/>
    </x:xf>
    <x:xf numFmtId="200" fontId="1" fillId="0" borderId="0" xfId="0" applyNumberFormat="1" applyFont="1" applyFill="1" applyBorder="1" applyAlignment="1">
      <x:alignment vertical="center"/>
    </x:xf>
    <x:xf numFmtId="200" fontId="5" fillId="5" borderId="2" xfId="0" applyNumberFormat="1" applyFont="1" applyFill="1" applyBorder="1" applyAlignment="1">
      <x:alignment vertical="center"/>
    </x:xf>
    <x:xf numFmtId="201" fontId="1" fillId="0" borderId="0" xfId="0" applyNumberFormat="1" applyFont="1" applyFill="1" applyBorder="1" applyAlignment="1">
      <x:alignment vertical="center"/>
    </x:xf>
    <x:xf numFmtId="202" fontId="1" fillId="4" borderId="0" xfId="0" applyNumberFormat="1" applyFont="1" applyFill="1" applyBorder="1" applyAlignment="1">
      <x:alignment vertical="center"/>
    </x:xf>
    <x:xf numFmtId="203" fontId="1" fillId="4"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 fillId="4" borderId="0" xfId="0" applyNumberFormat="1" applyFont="1" applyFill="1" applyBorder="1" applyAlignment="1">
      <x:alignment vertical="center"/>
    </x:xf>
    <x:xf numFmtId="205" fontId="1" fillId="4" borderId="0" xfId="0" applyNumberFormat="1" applyFont="1" applyFill="1" applyBorder="1" applyAlignment="1">
      <x:alignment vertical="center"/>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3" xfId="0" applyNumberFormat="1" applyFont="1" applyFill="1" applyBorder="1" applyAlignment="1">
      <x:alignment vertical="center"/>
    </x:xf>
    <x:xf numFmtId="0" fontId="6" fillId="6" borderId="4" xfId="0" applyNumberFormat="1" applyFont="1" applyFill="1" applyBorder="1" applyAlignment="1">
      <x:alignment vertical="center"/>
    </x:xf>
    <x:xf numFmtId="0" fontId="1" fillId="7" borderId="0" xfId="0" applyNumberFormat="1" applyFont="1" applyFill="1" applyBorder="1" applyAlignment="1">
      <x:alignment vertical="center"/>
    </x:xf>
    <x:xf numFmtId="0" fontId="5" fillId="7" borderId="0" xfId="0" applyNumberFormat="1" applyFont="1" applyFill="1" applyBorder="1" applyAlignment="1">
      <x:alignment vertical="center"/>
    </x:xf>
    <x:xf numFmtId="0" fontId="5" fillId="7" borderId="5" xfId="0" applyNumberFormat="1" applyFont="1" applyFill="1" applyBorder="1" applyAlignment="1">
      <x:alignment vertical="center"/>
    </x:xf>
    <x:xf numFmtId="203" fontId="1" fillId="5" borderId="0" xfId="0" applyNumberFormat="1" applyFont="1" applyFill="1" applyBorder="1" applyAlignment="1">
      <x:alignment vertical="center"/>
    </x:xf>
    <x:xf numFmtId="206" fontId="1" fillId="5" borderId="0" xfId="0" applyNumberFormat="1" applyFont="1" applyFill="1" applyBorder="1" applyAlignment="1">
      <x:alignment vertical="center"/>
    </x:xf>
    <x:xf numFmtId="206" fontId="6" fillId="6" borderId="4" xfId="0" applyNumberFormat="1" applyFont="1" applyFill="1" applyBorder="1" applyAlignment="1">
      <x:alignment vertical="center"/>
    </x:xf>
    <x:xf numFmtId="206" fontId="5" fillId="7" borderId="5" xfId="0" applyNumberFormat="1" applyFont="1" applyFill="1" applyBorder="1" applyAlignment="1">
      <x:alignment vertical="center"/>
    </x:xf>
    <x:xf numFmtId="0" fontId="7" fillId="7" borderId="0" xfId="0" applyNumberFormat="1" applyFont="1" applyFill="1" applyBorder="1" applyAlignment="1">
      <x:alignment vertical="center"/>
    </x:xf>
    <x:xf numFmtId="0" fontId="7" fillId="7" borderId="6" xfId="0" applyNumberFormat="1" applyFont="1" applyFill="1" applyBorder="1" applyAlignment="1">
      <x:alignment vertical="center"/>
    </x:xf>
    <x:xf numFmtId="0" fontId="7" fillId="7" borderId="6" xfId="0" applyNumberFormat="1" applyFont="1" applyFill="1" applyBorder="1" applyAlignment="1">
      <x:alignment vertical="center" wrapText="1"/>
    </x:xf>
    <x:xf numFmtId="0" fontId="7" fillId="7" borderId="6" xfId="0" applyNumberFormat="1" applyFont="1" applyFill="1" applyBorder="1" applyAlignment="1">
      <x:alignment vertical="top" wrapText="1"/>
    </x:xf>
    <x:xf numFmtId="206" fontId="1" fillId="0" borderId="0" xfId="0" applyNumberFormat="1" applyFont="1" applyFill="1" applyBorder="1" applyAlignment="1">
      <x:alignment vertical="center"/>
    </x:xf>
    <x:xf numFmtId="0" fontId="1" fillId="5" borderId="7" xfId="0" applyNumberFormat="1" applyFont="1" applyFill="1" applyBorder="1" applyAlignment="1">
      <x:alignment vertical="center"/>
    </x:xf>
    <x:xf numFmtId="0" fontId="1" fillId="5" borderId="7" xfId="0" applyNumberFormat="1" applyFont="1" applyFill="1" applyBorder="1" applyAlignment="1">
      <x:alignment vertical="center" wrapText="1"/>
    </x:xf>
    <x:xf numFmtId="0" fontId="1" fillId="5" borderId="7" xfId="0" applyNumberFormat="1" applyFont="1" applyFill="1" applyBorder="1" applyAlignment="1">
      <x:alignment vertical="top" wrapText="1"/>
    </x:xf>
    <x:xf numFmtId="0" fontId="4" fillId="3" borderId="8" xfId="0" applyNumberFormat="1" applyFont="1" applyFill="1" applyBorder="1" applyAlignment="1">
      <x:alignment horizontal="center" vertical="center" wrapText="1"/>
    </x:xf>
    <x:xf numFmtId="0" fontId="1" fillId="0" borderId="9" xfId="0" applyNumberFormat="1" applyFont="1" applyFill="1" applyBorder="1" applyAlignment="1">
      <x:alignment vertical="center"/>
    </x:xf>
    <x:xf numFmtId="200" fontId="1" fillId="4" borderId="9" xfId="0" applyNumberFormat="1" applyFont="1" applyFill="1" applyBorder="1" applyAlignment="1">
      <x:alignment vertical="center"/>
    </x:xf>
    <x:xf numFmtId="200" fontId="1" fillId="0" borderId="9" xfId="0" applyNumberFormat="1" applyFont="1" applyFill="1" applyBorder="1" applyAlignment="1">
      <x:alignment vertical="center"/>
    </x:xf>
    <x:xf numFmtId="0" fontId="1" fillId="4" borderId="9" xfId="0" applyNumberFormat="1" applyFont="1" applyFill="1" applyBorder="1" applyAlignment="1">
      <x:alignment vertical="center"/>
    </x:xf>
    <x:xf numFmtId="0" fontId="5" fillId="5" borderId="10" xfId="0" applyNumberFormat="1" applyFont="1" applyFill="1" applyBorder="1" applyAlignment="1">
      <x:alignment vertical="center"/>
    </x:xf>
    <x:xf numFmtId="200" fontId="5" fillId="5" borderId="10" xfId="0" applyNumberFormat="1" applyFont="1" applyFill="1" applyBorder="1" applyAlignment="1">
      <x:alignment vertical="center"/>
    </x:xf>
    <x:xf numFmtId="0" fontId="1" fillId="0" borderId="8" xfId="0" applyNumberFormat="1" applyFont="1" applyFill="1" applyBorder="1" applyAlignment="1">
      <x:alignment vertical="center"/>
    </x:xf>
    <x:xf numFmtId="0" fontId="1" fillId="4" borderId="8" xfId="0" applyNumberFormat="1" applyFont="1" applyFill="1" applyBorder="1" applyAlignment="1">
      <x:alignment vertical="center"/>
    </x:xf>
    <x:xf numFmtId="201" fontId="1" fillId="0" borderId="9" xfId="0" applyNumberFormat="1" applyFont="1" applyFill="1" applyBorder="1" applyAlignment="1">
      <x:alignment vertical="center"/>
    </x:xf>
    <x:xf numFmtId="202" fontId="1" fillId="4" borderId="9" xfId="0" applyNumberFormat="1" applyFont="1" applyFill="1" applyBorder="1" applyAlignment="1">
      <x:alignment vertical="center"/>
    </x:xf>
    <x:xf numFmtId="203" fontId="1" fillId="4" borderId="9" xfId="0" applyNumberFormat="1" applyFont="1" applyFill="1" applyBorder="1" applyAlignment="1">
      <x:alignment vertical="center"/>
    </x:xf>
    <x:xf numFmtId="0" fontId="1" fillId="0" borderId="11" xfId="0" applyNumberFormat="1" applyFont="1" applyFill="1" applyBorder="1" applyAlignment="1">
      <x:alignment vertical="center"/>
    </x:xf>
    <x:xf numFmtId="203" fontId="1" fillId="0" borderId="11" xfId="0" applyNumberFormat="1" applyFont="1" applyFill="1" applyBorder="1" applyAlignment="1">
      <x:alignment vertical="center"/>
    </x:xf>
    <x:xf numFmtId="204" fontId="1" fillId="4" borderId="8" xfId="0" applyNumberFormat="1" applyFont="1" applyFill="1" applyBorder="1" applyAlignment="1">
      <x:alignment vertical="center"/>
    </x:xf>
    <x:xf numFmtId="204" fontId="1" fillId="4" borderId="9" xfId="0" applyNumberFormat="1" applyFont="1" applyFill="1" applyBorder="1" applyAlignment="1">
      <x:alignment vertical="center"/>
    </x:xf>
    <x:xf numFmtId="205" fontId="1" fillId="4" borderId="9" xfId="0" applyNumberFormat="1" applyFont="1" applyFill="1" applyBorder="1" applyAlignment="1">
      <x:alignment vertical="center"/>
    </x:xf>
    <x:xf numFmtId="202" fontId="1" fillId="4" borderId="11" xfId="0" applyNumberFormat="1" applyFont="1" applyFill="1" applyBorder="1" applyAlignment="1">
      <x:alignment vertical="center"/>
    </x:xf>
    <x:xf numFmtId="0" fontId="1" fillId="5" borderId="8" xfId="0" applyNumberFormat="1" applyFont="1" applyFill="1" applyBorder="1" applyAlignment="1">
      <x:alignment vertical="center"/>
    </x:xf>
    <x:xf numFmtId="203" fontId="1" fillId="5" borderId="8" xfId="0" applyNumberFormat="1" applyFont="1" applyFill="1" applyBorder="1" applyAlignment="1">
      <x:alignment vertical="center"/>
    </x:xf>
    <x:xf numFmtId="0" fontId="1" fillId="5" borderId="9" xfId="0" applyNumberFormat="1" applyFont="1" applyFill="1" applyBorder="1" applyAlignment="1">
      <x:alignment vertical="center"/>
    </x:xf>
    <x:xf numFmtId="203" fontId="1" fillId="5" borderId="9" xfId="0" applyNumberFormat="1" applyFont="1" applyFill="1" applyBorder="1" applyAlignment="1">
      <x:alignment vertical="center"/>
    </x:xf>
    <x:xf numFmtId="206" fontId="1" fillId="5" borderId="9" xfId="0" applyNumberFormat="1" applyFont="1" applyFill="1" applyBorder="1" applyAlignment="1">
      <x:alignment vertical="center"/>
    </x:xf>
    <x:xf numFmtId="0" fontId="1" fillId="5" borderId="11" xfId="0" applyNumberFormat="1" applyFont="1" applyFill="1" applyBorder="1" applyAlignment="1">
      <x:alignment vertical="center"/>
    </x:xf>
    <x:xf numFmtId="206" fontId="1" fillId="5" borderId="11" xfId="0" applyNumberFormat="1" applyFont="1" applyFill="1" applyBorder="1" applyAlignment="1">
      <x:alignment vertical="center"/>
    </x:xf>
    <x:xf numFmtId="206" fontId="1" fillId="0" borderId="11"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201" fontId="1" fillId="4" borderId="0" xfId="0" applyNumberFormat="1" applyFont="1" applyFill="1" applyBorder="1" applyAlignment="1">
      <x:alignment vertical="center"/>
    </x:xf>
    <x:xf numFmtId="0" fontId="4" fillId="2" borderId="8" xfId="0" applyNumberFormat="1" applyFont="1" applyFill="1" applyBorder="1" applyAlignment="1">
      <x:alignment horizontal="center" vertical="center" wrapText="1"/>
    </x:xf>
    <x:xf numFmtId="201" fontId="1" fillId="4" borderId="9" xfId="0" applyNumberFormat="1" applyFont="1" applyFill="1" applyBorder="1" applyAlignment="1">
      <x:alignment vertical="center"/>
    </x:xf>
    <x:xf numFmtId="0" fontId="1" fillId="0" borderId="10" xfId="0" applyNumberFormat="1" applyFont="1" applyFill="1" applyBorder="1" applyAlignment="1">
      <x:alignment vertical="center"/>
    </x:xf>
    <x:xf numFmtId="201" fontId="1" fillId="4" borderId="10" xfId="0" applyNumberFormat="1" applyFont="1" applyFill="1" applyBorder="1" applyAlignment="1">
      <x:alignment vertical="center"/>
    </x:xf>
    <x:xf numFmtId="204" fontId="1" fillId="4" borderId="10" xfId="0" applyNumberFormat="1" applyFont="1" applyFill="1" applyBorder="1" applyAlignment="1">
      <x:alignment vertical="center"/>
    </x:xf>
    <x:xf numFmtId="0" fontId="1" fillId="8" borderId="0" xfId="0" applyNumberFormat="1" applyFont="1" applyFill="1" applyBorder="1" applyAlignment="1">
      <x:alignment vertical="center"/>
    </x:xf>
    <x:xf numFmtId="0" fontId="8" fillId="8" borderId="0" xfId="0" applyNumberFormat="1" applyFont="1" applyFill="1" applyBorder="1" applyAlignment="1">
      <x:alignment vertical="center"/>
    </x:xf>
    <x:xf numFmtId="0" fontId="8" fillId="8" borderId="12" xfId="0" applyNumberFormat="1" applyFont="1" applyFill="1" applyBorder="1" applyAlignment="1">
      <x:alignment vertical="center"/>
    </x:xf>
    <x:xf numFmtId="0" fontId="8" fillId="8" borderId="12" xfId="0" applyNumberFormat="1" applyFont="1" applyFill="1" applyBorder="1" applyAlignment="1">
      <x:alignment vertical="center" wrapText="1"/>
    </x:xf>
    <x:xf numFmtId="0" fontId="8" fillId="8" borderId="12"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67073517a364cd3" /><Relationship Type="http://schemas.openxmlformats.org/officeDocument/2006/relationships/theme" Target="/xl/theme/theme1.xml" Id="R72793808355b4864" /><Relationship Type="http://schemas.openxmlformats.org/officeDocument/2006/relationships/sharedStrings" Target="/xl/sharedStrings.xml" Id="R94de45a33b334b3b" /><Relationship Type="http://schemas.openxmlformats.org/officeDocument/2006/relationships/worksheet" Target="/xl/worksheets/sheet1.xml" Id="R1d3130faf36b4098" /><Relationship Type="http://schemas.openxmlformats.org/officeDocument/2006/relationships/worksheet" Target="/xl/worksheets/sheet2.xml" Id="R964fbe43982e4e9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7324D"/>
  </x:sheetPr>
  <x:sheetViews>
    <x:sheetView showGridLines="0" workbookViewId="0">
      <x:pane ySplit="6" topLeftCell="A7" activePane="bottomLeft" state="frozen"/>
    </x:sheetView>
  </x:sheetViews>
  <x:sheetFormatPr defaultRowHeight="15"/>
  <x:cols>
    <x:col min="1" max="1" width="28" hidden="0" customWidth="1"/>
    <x:col min="2" max="2" width="17" hidden="0" customWidth="1"/>
    <x:col min="3" max="3" width="13" hidden="0" customWidth="1"/>
    <x:col min="4" max="4" width="13" hidden="0" customWidth="1"/>
    <x:col min="5" max="5" width="23" hidden="0" customWidth="1"/>
    <x:col min="6" max="6" width="16" hidden="0" customWidth="1"/>
    <x:col min="7" max="7" width="22" hidden="0" customWidth="1"/>
    <x:col min="8" max="8" width="12" hidden="0" customWidth="1"/>
  </x:cols>
  <x:sheetData>
    <x:row r="1">
      <x:c r="A1" s="2"/>
      <x:c r="B1" s="2"/>
      <x:c r="C1" s="2"/>
      <x:c r="D1" s="2"/>
      <x:c r="E1" s="2"/>
      <x:c r="F1" s="2"/>
      <x:c r="G1" s="2"/>
      <x:c r="H1" s="2"/>
      <x:c r="I1" s="2"/>
      <x:c r="J1" s="2"/>
    </x:row>
    <x:row r="2">
      <x:c r="A2" s="3" t="str">
        <x:v>Gravel Driveway Calculator &amp; Quote Builder</x:v>
      </x:c>
      <x:c r="B2" s="2"/>
      <x:c r="C2" s="2"/>
      <x:c r="D2" s="2"/>
      <x:c r="E2" s="2"/>
      <x:c r="F2" s="2"/>
      <x:c r="G2" s="2"/>
      <x:c r="H2" s="2"/>
      <x:c r="I2" s="2"/>
      <x:c r="J2" s="2"/>
    </x:row>
    <x:row r="3">
      <x:c r="A3" s="4"/>
      <x:c r="B3" s="4"/>
      <x:c r="C3" s="4"/>
      <x:c r="D3" s="4"/>
      <x:c r="E3" s="4"/>
      <x:c r="F3" s="4"/>
      <x:c r="G3" s="4"/>
      <x:c r="H3" s="4"/>
      <x:c r="I3" s="2"/>
      <x:c r="J3" s="2"/>
    </x:row>
    <x:row r="4">
      <x:c r="A4" s="5" t="str">
        <x:v>Enter the yellow cells. Quantities and quote figures update automatically.</x:v>
      </x:c>
      <x:c r="B4" s="2"/>
      <x:c r="C4" s="2"/>
      <x:c r="D4" s="2"/>
      <x:c r="E4" s="2"/>
      <x:c r="F4" s="2"/>
      <x:c r="G4" s="2"/>
      <x:c r="H4" s="2"/>
      <x:c r="I4" s="2"/>
      <x:c r="J4" s="2"/>
    </x:row>
    <x:row r="5">
      <x:c r="A5" s="2"/>
      <x:c r="B5" s="2"/>
      <x:c r="C5" s="2"/>
      <x:c r="D5" s="2"/>
      <x:c r="E5" s="2"/>
      <x:c r="F5" s="2"/>
      <x:c r="G5" s="2"/>
      <x:c r="H5" s="2"/>
      <x:c r="I5" s="2"/>
      <x:c r="J5" s="2"/>
    </x:row>
    <x:row r="6">
      <x:c r="A6" s="7" t="str">
        <x:v>1. Project measurements</x:v>
      </x:c>
      <x:c r="B6" s="7"/>
      <x:c r="C6" s="7"/>
      <x:c r="D6" s="7"/>
      <x:c r="E6" s="7"/>
      <x:c r="F6" s="7"/>
      <x:c r="G6" s="7"/>
      <x:c r="H6" s="7"/>
      <x:c r="I6" s="2"/>
      <x:c r="J6" s="2"/>
    </x:row>
    <x:row r="7" ht="32" customHeight="1">
      <x:c r="A7" s="44" t="str">
        <x:v>Section</x:v>
      </x:c>
      <x:c r="B7" s="44" t="str">
        <x:v>Length (ft)</x:v>
      </x:c>
      <x:c r="C7" s="44" t="str">
        <x:v>Width (ft)</x:v>
      </x:c>
      <x:c r="D7" s="44" t="str">
        <x:v>Depth (in)</x:v>
      </x:c>
      <x:c r="E7" s="44" t="str">
        <x:v>Area (sq ft)</x:v>
      </x:c>
      <x:c r="F7" s="44" t="str">
        <x:v>Cubic yards</x:v>
      </x:c>
      <x:c r="G7" s="44" t="str">
        <x:v>Notes</x:v>
      </x:c>
      <x:c r="H7" s="44" t="str">
        <x:v>Include?</x:v>
      </x:c>
      <x:c r="I7" s="2"/>
      <x:c r="J7" s="2"/>
    </x:row>
    <x:row r="8">
      <x:c r="A8" s="45" t="str">
        <x:v>Main drive</x:v>
      </x:c>
      <x:c r="B8" s="46"/>
      <x:c r="C8" s="46"/>
      <x:c r="D8" s="46"/>
      <x:c r="E8" s="47" t="str">
        <x:f>IF(H8="Yes",IF(OR(B8="",C8=""),"",B8*C8),"")</x:f>
      </x:c>
      <x:c r="F8" s="47" t="str">
        <x:f>IF(E8="","",E8*D8/324)</x:f>
      </x:c>
      <x:c r="G8" s="48"/>
      <x:c r="H8" s="48" t="str">
        <x:v>Yes</x:v>
      </x:c>
      <x:c r="I8" s="2"/>
      <x:c r="J8" s="2"/>
    </x:row>
    <x:row r="9">
      <x:c r="A9" s="45" t="str">
        <x:v>Parking area</x:v>
      </x:c>
      <x:c r="B9" s="46"/>
      <x:c r="C9" s="46"/>
      <x:c r="D9" s="46"/>
      <x:c r="E9" s="47" t="str">
        <x:f>IF(H9="Yes",IF(OR(B9="",C9=""),"",B9*C9),"")</x:f>
      </x:c>
      <x:c r="F9" s="47" t="str">
        <x:f>IF(E9="","",E9*D9/324)</x:f>
      </x:c>
      <x:c r="G9" s="48"/>
      <x:c r="H9" s="48" t="str">
        <x:v>No</x:v>
      </x:c>
      <x:c r="I9" s="2"/>
      <x:c r="J9" s="2"/>
    </x:row>
    <x:row r="10">
      <x:c r="A10" s="45" t="str">
        <x:v>Turnaround</x:v>
      </x:c>
      <x:c r="B10" s="46"/>
      <x:c r="C10" s="46"/>
      <x:c r="D10" s="46"/>
      <x:c r="E10" s="47" t="str">
        <x:f>IF(H10="Yes",IF(OR(B10="",C10=""),"",B10*C10),"")</x:f>
      </x:c>
      <x:c r="F10" s="47" t="str">
        <x:f>IF(E10="","",E10*D10/324)</x:f>
      </x:c>
      <x:c r="G10" s="48"/>
      <x:c r="H10" s="48" t="str">
        <x:v>No</x:v>
      </x:c>
      <x:c r="I10" s="2"/>
      <x:c r="J10" s="2"/>
    </x:row>
    <x:row r="11">
      <x:c r="A11" s="45" t="str">
        <x:v>Section 4</x:v>
      </x:c>
      <x:c r="B11" s="46"/>
      <x:c r="C11" s="46"/>
      <x:c r="D11" s="46"/>
      <x:c r="E11" s="47" t="str">
        <x:f>IF(H11="Yes",IF(OR(B11="",C11=""),"",B11*C11),"")</x:f>
      </x:c>
      <x:c r="F11" s="47" t="str">
        <x:f>IF(E11="","",E11*D11/324)</x:f>
      </x:c>
      <x:c r="G11" s="48"/>
      <x:c r="H11" s="48" t="str">
        <x:v>No</x:v>
      </x:c>
      <x:c r="I11" s="2"/>
      <x:c r="J11" s="2"/>
    </x:row>
    <x:row r="12">
      <x:c r="A12" s="45" t="str">
        <x:v>Section 5</x:v>
      </x:c>
      <x:c r="B12" s="46"/>
      <x:c r="C12" s="46"/>
      <x:c r="D12" s="46"/>
      <x:c r="E12" s="47" t="str">
        <x:f>IF(H12="Yes",IF(OR(B12="",C12=""),"",B12*C12),"")</x:f>
      </x:c>
      <x:c r="F12" s="47" t="str">
        <x:f>IF(E12="","",E12*D12/324)</x:f>
      </x:c>
      <x:c r="G12" s="48"/>
      <x:c r="H12" s="48" t="str">
        <x:v>No</x:v>
      </x:c>
      <x:c r="I12" s="2"/>
      <x:c r="J12" s="2"/>
    </x:row>
    <x:row r="13">
      <x:c r="A13" s="49" t="str">
        <x:v>Project totals</x:v>
      </x:c>
      <x:c r="B13" s="50"/>
      <x:c r="C13" s="50"/>
      <x:c r="D13" s="50"/>
      <x:c r="E13" s="50" t="n">
        <x:f>SUM(E8:E12)</x:f>
        <x:v>0</x:v>
      </x:c>
      <x:c r="F13" s="50" t="n">
        <x:f>SUM(F8:F12)</x:f>
        <x:v>0</x:v>
      </x:c>
      <x:c r="G13" s="49"/>
      <x:c r="H13" s="49"/>
      <x:c r="I13" s="2"/>
      <x:c r="J13" s="2"/>
    </x:row>
    <x:row r="14">
      <x:c r="A14" s="2"/>
      <x:c r="B14" s="2"/>
      <x:c r="C14" s="2"/>
      <x:c r="D14" s="2"/>
      <x:c r="E14" s="2"/>
      <x:c r="F14" s="2"/>
      <x:c r="G14" s="2"/>
      <x:c r="H14" s="2"/>
      <x:c r="I14" s="2"/>
      <x:c r="J14" s="2"/>
    </x:row>
    <x:row r="15">
      <x:c r="A15" s="2"/>
      <x:c r="B15" s="2"/>
      <x:c r="C15" s="2"/>
      <x:c r="D15" s="2"/>
      <x:c r="E15" s="2"/>
      <x:c r="F15" s="2"/>
      <x:c r="G15" s="2"/>
      <x:c r="H15" s="2"/>
      <x:c r="I15" s="2"/>
      <x:c r="J15" s="2"/>
    </x:row>
    <x:row r="16">
      <x:c r="A16" s="7" t="str">
        <x:v>2. Material estimate</x:v>
      </x:c>
      <x:c r="B16" s="7"/>
      <x:c r="C16" s="7"/>
      <x:c r="D16" s="7"/>
      <x:c r="E16" s="7" t="str">
        <x:v>3. Delivery and pricing</x:v>
      </x:c>
      <x:c r="F16" s="7"/>
      <x:c r="G16" s="7"/>
      <x:c r="H16" s="7"/>
      <x:c r="I16" s="2"/>
      <x:c r="J16" s="2"/>
    </x:row>
    <x:row r="17">
      <x:c r="A17" s="51" t="str">
        <x:v>Material</x:v>
      </x:c>
      <x:c r="B17" s="52" t="str">
        <x:v>Crusher run</x:v>
      </x:c>
      <x:c r="C17" s="2"/>
      <x:c r="D17" s="2"/>
      <x:c r="E17" s="51" t="str">
        <x:v>Material cost per ton</x:v>
      </x:c>
      <x:c r="F17" s="58" t="n">
        <x:f>IFERROR(INDEX('Material Setup'!$C$7:$C$13,MATCH(B17,'Material Setup'!$A$7:$A$13,0)),"")</x:f>
        <x:v>32</x:v>
      </x:c>
      <x:c r="G17" s="2"/>
      <x:c r="H17" s="2"/>
      <x:c r="I17" s="2"/>
      <x:c r="J17" s="2"/>
    </x:row>
    <x:row r="18">
      <x:c r="A18" s="45" t="str">
        <x:v>Tons per cubic yard</x:v>
      </x:c>
      <x:c r="B18" s="53" t="n">
        <x:f>IFERROR(INDEX('Material Setup'!$B$7:$B$13,MATCH(B17,'Material Setup'!$A$7:$A$13,0)),"")</x:f>
        <x:v>1.5</x:v>
      </x:c>
      <x:c r="C18" s="2"/>
      <x:c r="D18" s="2"/>
      <x:c r="E18" s="45" t="str">
        <x:v>Selling price per ton</x:v>
      </x:c>
      <x:c r="F18" s="59" t="n">
        <x:v>45</x:v>
      </x:c>
      <x:c r="G18" s="2"/>
      <x:c r="H18" s="2"/>
      <x:c r="I18" s="2"/>
      <x:c r="J18" s="2"/>
    </x:row>
    <x:row r="19">
      <x:c r="A19" s="45" t="str">
        <x:v>Extra material</x:v>
      </x:c>
      <x:c r="B19" s="54" t="n">
        <x:v>0.1</x:v>
      </x:c>
      <x:c r="C19" s="2"/>
      <x:c r="D19" s="2"/>
      <x:c r="E19" s="45" t="str">
        <x:v>One-way distance (miles)</x:v>
      </x:c>
      <x:c r="F19" s="60" t="n">
        <x:v>15</x:v>
      </x:c>
      <x:c r="G19" s="2"/>
      <x:c r="H19" s="2"/>
      <x:c r="I19" s="2"/>
      <x:c r="J19" s="2"/>
    </x:row>
    <x:row r="20">
      <x:c r="A20" s="45" t="str">
        <x:v>Base cubic yards</x:v>
      </x:c>
      <x:c r="B20" s="47" t="n">
        <x:f>F13</x:f>
        <x:v>0</x:v>
      </x:c>
      <x:c r="C20" s="2"/>
      <x:c r="D20" s="2"/>
      <x:c r="E20" s="45" t="str">
        <x:v>Truck fuel economy (mpg)</x:v>
      </x:c>
      <x:c r="F20" s="60" t="n">
        <x:v>10</x:v>
      </x:c>
      <x:c r="G20" s="2"/>
      <x:c r="H20" s="2"/>
      <x:c r="I20" s="2"/>
      <x:c r="J20" s="2"/>
    </x:row>
    <x:row r="21">
      <x:c r="A21" s="45" t="str">
        <x:v>Cubic yards with extra</x:v>
      </x:c>
      <x:c r="B21" s="47" t="n">
        <x:f>B20*(1+B19)</x:f>
        <x:v>0</x:v>
      </x:c>
      <x:c r="C21" s="2"/>
      <x:c r="D21" s="2"/>
      <x:c r="E21" s="45" t="str">
        <x:v>Fuel price per gallon</x:v>
      </x:c>
      <x:c r="F21" s="59" t="n">
        <x:v>4</x:v>
      </x:c>
      <x:c r="G21" s="2"/>
      <x:c r="H21" s="2"/>
      <x:c r="I21" s="2"/>
      <x:c r="J21" s="2"/>
    </x:row>
    <x:row r="22">
      <x:c r="A22" s="45" t="str">
        <x:v>Estimated tons</x:v>
      </x:c>
      <x:c r="B22" s="47" t="n">
        <x:f>B21*B18</x:f>
        <x:v>0</x:v>
      </x:c>
      <x:c r="C22" s="2"/>
      <x:c r="D22" s="2"/>
      <x:c r="E22" s="45" t="str">
        <x:v>Labor/equipment cost</x:v>
      </x:c>
      <x:c r="F22" s="59" t="n">
        <x:v>150</x:v>
      </x:c>
      <x:c r="G22" s="2"/>
      <x:c r="H22" s="2"/>
      <x:c r="I22" s="2"/>
      <x:c r="J22" s="2"/>
    </x:row>
    <x:row r="23">
      <x:c r="A23" s="45" t="str">
        <x:v>Tons per load</x:v>
      </x:c>
      <x:c r="B23" s="55" t="n">
        <x:v>4</x:v>
      </x:c>
      <x:c r="C23" s="2"/>
      <x:c r="D23" s="2"/>
      <x:c r="E23" s="45" t="str">
        <x:v>Other job costs</x:v>
      </x:c>
      <x:c r="F23" s="59" t="n">
        <x:v>0</x:v>
      </x:c>
      <x:c r="G23" s="2"/>
      <x:c r="H23" s="2"/>
      <x:c r="I23" s="2"/>
      <x:c r="J23" s="2"/>
    </x:row>
    <x:row r="24">
      <x:c r="A24" s="56" t="str">
        <x:v>Estimated loads</x:v>
      </x:c>
      <x:c r="B24" s="57" t="str">
        <x:f>IF(OR(B22="",B23&lt;=0),"",ROUNDUP(B22/B23,0))</x:f>
      </x:c>
      <x:c r="C24" s="2"/>
      <x:c r="D24" s="2"/>
      <x:c r="E24" s="56" t="str">
        <x:v>Profit markup</x:v>
      </x:c>
      <x:c r="F24" s="61" t="n">
        <x:v>0.2</x:v>
      </x:c>
      <x:c r="G24" s="2"/>
      <x:c r="H24" s="2"/>
      <x:c r="I24" s="2"/>
      <x:c r="J24" s="2"/>
    </x:row>
    <x:row r="25">
      <x:c r="A25" s="2"/>
      <x:c r="B25" s="2"/>
      <x:c r="C25" s="2"/>
      <x:c r="D25" s="2"/>
      <x:c r="E25" s="2"/>
      <x:c r="F25" s="2"/>
      <x:c r="G25" s="2"/>
      <x:c r="H25" s="2"/>
      <x:c r="I25" s="2"/>
      <x:c r="J25" s="2"/>
    </x:row>
    <x:row r="26">
      <x:c r="A26" s="2"/>
      <x:c r="B26" s="2"/>
      <x:c r="C26" s="2"/>
      <x:c r="D26" s="2"/>
      <x:c r="E26" s="2"/>
      <x:c r="F26" s="2"/>
      <x:c r="G26" s="2"/>
      <x:c r="H26" s="2"/>
      <x:c r="I26" s="2"/>
      <x:c r="J26" s="2"/>
    </x:row>
    <x:row r="27">
      <x:c r="A27" s="7" t="str">
        <x:v>4. Customer quote</x:v>
      </x:c>
      <x:c r="B27" s="7"/>
      <x:c r="C27" s="7"/>
      <x:c r="D27" s="7"/>
      <x:c r="E27" s="7"/>
      <x:c r="F27" s="7"/>
      <x:c r="G27" s="7"/>
      <x:c r="H27" s="7"/>
      <x:c r="I27" s="2"/>
      <x:c r="J27" s="2"/>
    </x:row>
    <x:row r="28" ht="22" customHeight="1">
      <x:c r="A28" s="62" t="str">
        <x:v>Estimated tons</x:v>
      </x:c>
      <x:c r="B28" s="63" t="n">
        <x:f>B22</x:f>
        <x:v>0</x:v>
      </x:c>
      <x:c r="C28" s="2"/>
      <x:c r="D28" s="2"/>
      <x:c r="E28" s="39" t="str">
        <x:v>How to use
1. Enter up to five project sections.
2. Choose the material and extra percentage.
3. Enter your load capacity and job costs.
4. Use the suggested quote as a starting point.
Material weights vary by moisture, compaction, and supplier. Confirm large orders with the material yard.</x:v>
      </x:c>
      <x:c r="F28" s="2"/>
      <x:c r="G28" s="2"/>
      <x:c r="H28" s="2"/>
      <x:c r="I28" s="2"/>
      <x:c r="J28" s="2"/>
    </x:row>
    <x:row r="29" ht="22" customHeight="1">
      <x:c r="A29" s="64" t="str">
        <x:v>Estimated loads</x:v>
      </x:c>
      <x:c r="B29" s="65" t="n">
        <x:f>B24</x:f>
        <x:v>0</x:v>
      </x:c>
      <x:c r="C29" s="2"/>
      <x:c r="D29" s="2"/>
      <x:c r="E29" s="2"/>
      <x:c r="F29" s="2"/>
      <x:c r="G29" s="2"/>
      <x:c r="H29" s="2"/>
      <x:c r="I29" s="2"/>
      <x:c r="J29" s="2"/>
    </x:row>
    <x:row r="30" ht="22" customHeight="1">
      <x:c r="A30" s="64" t="str">
        <x:v>Material charge</x:v>
      </x:c>
      <x:c r="B30" s="66" t="str">
        <x:f>IF(B22&lt;=0,"",B22*F18)</x:f>
      </x:c>
      <x:c r="C30" s="2"/>
      <x:c r="D30" s="2"/>
      <x:c r="E30" s="2"/>
      <x:c r="F30" s="2"/>
      <x:c r="G30" s="2"/>
      <x:c r="H30" s="2"/>
      <x:c r="I30" s="2"/>
      <x:c r="J30" s="2"/>
    </x:row>
    <x:row r="31" ht="22" customHeight="1">
      <x:c r="A31" s="64" t="str">
        <x:v>Estimated fuel cost</x:v>
      </x:c>
      <x:c r="B31" s="66" t="str">
        <x:f>IF(OR(B24="",F20&lt;=0),"",B24*(F19*2)/F20*F21)</x:f>
      </x:c>
      <x:c r="C31" s="2"/>
      <x:c r="D31" s="2"/>
      <x:c r="E31" s="2"/>
      <x:c r="F31" s="2"/>
      <x:c r="G31" s="2"/>
      <x:c r="H31" s="2"/>
      <x:c r="I31" s="2"/>
      <x:c r="J31" s="2"/>
    </x:row>
    <x:row r="32" ht="22" customHeight="1">
      <x:c r="A32" s="64" t="str">
        <x:v>Labor/equipment</x:v>
      </x:c>
      <x:c r="B32" s="66" t="str">
        <x:f>IF(B22&lt;=0,"",F22)</x:f>
      </x:c>
      <x:c r="C32" s="2"/>
      <x:c r="D32" s="2"/>
      <x:c r="E32" s="2"/>
      <x:c r="F32" s="2"/>
      <x:c r="G32" s="2"/>
      <x:c r="H32" s="2"/>
      <x:c r="I32" s="2"/>
      <x:c r="J32" s="2"/>
    </x:row>
    <x:row r="33" ht="22" customHeight="1">
      <x:c r="A33" s="64" t="str">
        <x:v>Other costs</x:v>
      </x:c>
      <x:c r="B33" s="66" t="str">
        <x:f>IF(B22&lt;=0,"",F23)</x:f>
      </x:c>
      <x:c r="C33" s="2"/>
      <x:c r="D33" s="2"/>
      <x:c r="E33" s="2"/>
      <x:c r="F33" s="2"/>
      <x:c r="G33" s="2"/>
      <x:c r="H33" s="2"/>
      <x:c r="I33" s="2"/>
      <x:c r="J33" s="2"/>
    </x:row>
    <x:row r="34" ht="22" customHeight="1">
      <x:c r="A34" s="67" t="str">
        <x:v>Subtotal before markup</x:v>
      </x:c>
      <x:c r="B34" s="68" t="str">
        <x:f>IF(B22&lt;=0,"",SUM(B30:B33))</x:f>
      </x:c>
      <x:c r="C34" s="2"/>
      <x:c r="D34" s="2"/>
      <x:c r="E34" s="2"/>
      <x:c r="F34" s="2"/>
      <x:c r="G34" s="2"/>
      <x:c r="H34" s="2"/>
      <x:c r="I34" s="2"/>
      <x:c r="J34" s="2"/>
    </x:row>
    <x:row r="35" ht="22" customHeight="1">
      <x:c r="A35" s="27" t="str">
        <x:v>Suggested customer quote</x:v>
      </x:c>
      <x:c r="B35" s="34" t="str">
        <x:f>IF(B22&lt;=0,"",ROUNDUP(B34*(1+F24)/5,0)*5)</x:f>
      </x:c>
      <x:c r="C35" s="2"/>
      <x:c r="D35" s="2"/>
      <x:c r="E35" s="2"/>
      <x:c r="F35" s="2"/>
      <x:c r="G35" s="2"/>
      <x:c r="H35" s="2"/>
      <x:c r="I35" s="2"/>
      <x:c r="J35" s="2"/>
    </x:row>
    <x:row r="36">
      <x:c r="A36" s="31" t="str">
        <x:v>Estimated gross profit</x:v>
      </x:c>
      <x:c r="B36" s="35" t="str">
        <x:f>IF(B35="","",B35-(B22*F17)-B31-B32-B33)</x:f>
      </x:c>
      <x:c r="C36" s="2"/>
      <x:c r="D36" s="2"/>
      <x:c r="E36" s="2"/>
      <x:c r="F36" s="2"/>
      <x:c r="G36" s="2"/>
      <x:c r="H36" s="2"/>
      <x:c r="I36" s="2"/>
      <x:c r="J36" s="2"/>
    </x:row>
    <x:row r="37">
      <x:c r="A37" s="2"/>
      <x:c r="B37" s="2"/>
      <x:c r="C37" s="2"/>
      <x:c r="D37" s="2"/>
      <x:c r="E37" s="2"/>
      <x:c r="F37" s="2"/>
      <x:c r="G37" s="2"/>
      <x:c r="H37" s="2"/>
      <x:c r="I37" s="2"/>
      <x:c r="J37" s="2"/>
    </x:row>
    <x:row r="38">
      <x:c r="A38" s="9" t="str">
        <x:v>Customer estimate</x:v>
      </x:c>
      <x:c r="B38" s="9"/>
      <x:c r="C38" s="9"/>
      <x:c r="D38" s="9"/>
      <x:c r="E38" s="9"/>
      <x:c r="F38" s="9"/>
      <x:c r="G38" s="9"/>
      <x:c r="H38" s="9"/>
      <x:c r="I38" s="2"/>
      <x:c r="J38" s="2"/>
    </x:row>
    <x:row r="39">
      <x:c r="A39" s="51" t="str">
        <x:v>Customer name</x:v>
      </x:c>
      <x:c r="B39" s="52" t="str"/>
      <x:c r="C39" s="2"/>
      <x:c r="D39" s="2"/>
      <x:c r="E39" s="43" t="str">
        <x:v>Quote notes:
Prices are estimates until the site and final material quantity are confirmed. Add any payment terms, expiration date, or special conditions here.</x:v>
      </x:c>
      <x:c r="F39" s="2"/>
      <x:c r="G39" s="2"/>
      <x:c r="H39" s="2"/>
      <x:c r="I39" s="2"/>
      <x:c r="J39" s="2"/>
    </x:row>
    <x:row r="40">
      <x:c r="A40" s="45" t="str">
        <x:v>Project address</x:v>
      </x:c>
      <x:c r="B40" s="48" t="str"/>
      <x:c r="C40" s="2"/>
      <x:c r="D40" s="2"/>
      <x:c r="E40" s="2"/>
      <x:c r="F40" s="2"/>
      <x:c r="G40" s="2"/>
      <x:c r="H40" s="2"/>
      <x:c r="I40" s="2"/>
      <x:c r="J40" s="2"/>
    </x:row>
    <x:row r="41">
      <x:c r="A41" s="45" t="str">
        <x:v>Material</x:v>
      </x:c>
      <x:c r="B41" s="45" t="str">
        <x:f>B17</x:f>
        <x:v>Crusher run</x:v>
      </x:c>
      <x:c r="C41" s="2"/>
      <x:c r="D41" s="2"/>
      <x:c r="E41" s="2"/>
      <x:c r="F41" s="2"/>
      <x:c r="G41" s="2"/>
      <x:c r="H41" s="2"/>
      <x:c r="I41" s="2"/>
      <x:c r="J41" s="2"/>
    </x:row>
    <x:row r="42">
      <x:c r="A42" s="45" t="str">
        <x:v>Estimated tons</x:v>
      </x:c>
      <x:c r="B42" s="47" t="n">
        <x:f>B22</x:f>
        <x:v>0</x:v>
      </x:c>
      <x:c r="C42" s="2"/>
      <x:c r="D42" s="2"/>
      <x:c r="E42" s="2"/>
      <x:c r="F42" s="2"/>
      <x:c r="G42" s="2"/>
      <x:c r="H42" s="2"/>
      <x:c r="I42" s="2"/>
      <x:c r="J42" s="2"/>
    </x:row>
    <x:row r="43">
      <x:c r="A43" s="56" t="str">
        <x:v>Quoted price</x:v>
      </x:c>
      <x:c r="B43" s="69" t="str">
        <x:f>IF(B35="","",B35)</x:f>
      </x:c>
      <x:c r="C43" s="2"/>
      <x:c r="D43" s="2"/>
      <x:c r="E43" s="2"/>
      <x:c r="F43" s="2"/>
      <x:c r="G43" s="2"/>
      <x:c r="H43" s="2"/>
      <x:c r="I43" s="2"/>
      <x:c r="J43" s="2"/>
    </x:row>
    <x:row r="44">
      <x:c r="A44" s="2"/>
      <x:c r="B44" s="2"/>
      <x:c r="C44" s="2"/>
      <x:c r="D44" s="2"/>
      <x:c r="E44" s="2"/>
      <x:c r="F44" s="2"/>
      <x:c r="G44" s="2"/>
      <x:c r="H44" s="2"/>
      <x:c r="I44" s="2"/>
      <x:c r="J44" s="2"/>
    </x:row>
    <x:row r="45">
      <x:c r="A45" s="2"/>
      <x:c r="B45" s="2"/>
      <x:c r="C45" s="2"/>
      <x:c r="D45" s="2"/>
      <x:c r="E45" s="2"/>
      <x:c r="F45" s="2"/>
      <x:c r="G45" s="2"/>
      <x:c r="H45" s="2"/>
      <x:c r="I45" s="2"/>
      <x:c r="J45" s="2"/>
    </x:row>
    <x:row r="46">
      <x:c r="A46" s="2"/>
      <x:c r="B46" s="2"/>
      <x:c r="C46" s="2"/>
      <x:c r="D46" s="2"/>
      <x:c r="E46" s="2"/>
      <x:c r="F46" s="2"/>
      <x:c r="G46" s="2"/>
      <x:c r="H46" s="2"/>
      <x:c r="I46" s="2"/>
      <x:c r="J46" s="2"/>
    </x:row>
    <x:row r="47">
      <x:c r="A47" s="2"/>
      <x:c r="B47" s="2"/>
      <x:c r="C47" s="2"/>
      <x:c r="D47" s="2"/>
      <x:c r="E47" s="2"/>
      <x:c r="F47" s="2"/>
      <x:c r="G47" s="2"/>
      <x:c r="H47" s="2"/>
      <x:c r="I47" s="2"/>
      <x:c r="J47" s="2"/>
    </x:row>
    <x:row r="48">
      <x:c r="A48" s="2"/>
      <x:c r="B48" s="2"/>
      <x:c r="C48" s="2"/>
      <x:c r="D48" s="2"/>
      <x:c r="E48" s="2"/>
      <x:c r="F48" s="2"/>
      <x:c r="G48" s="2"/>
      <x:c r="H48" s="2"/>
      <x:c r="I48" s="2"/>
      <x:c r="J48" s="2"/>
    </x:row>
    <x:row r="49">
      <x:c r="A49" s="2"/>
      <x:c r="B49" s="2"/>
      <x:c r="C49" s="2"/>
      <x:c r="D49" s="2"/>
      <x:c r="E49" s="2"/>
      <x:c r="F49" s="2"/>
      <x:c r="G49" s="2"/>
      <x:c r="H49" s="2"/>
      <x:c r="I49" s="2"/>
      <x:c r="J49" s="2"/>
    </x:row>
    <x:row r="50">
      <x:c r="A50" s="2"/>
      <x:c r="B50" s="2"/>
      <x:c r="C50" s="2"/>
      <x:c r="D50" s="2"/>
      <x:c r="E50" s="2"/>
      <x:c r="F50" s="2"/>
      <x:c r="G50" s="2"/>
      <x:c r="H50" s="2"/>
      <x:c r="I50" s="2"/>
      <x:c r="J50" s="2"/>
    </x:row>
    <x:row r="51">
      <x:c r="A51" s="2"/>
      <x:c r="B51" s="2"/>
      <x:c r="C51" s="2"/>
      <x:c r="D51" s="2"/>
      <x:c r="E51" s="2"/>
      <x:c r="F51" s="2"/>
      <x:c r="G51" s="2"/>
      <x:c r="H51" s="2"/>
      <x:c r="I51" s="2"/>
      <x:c r="J51" s="2"/>
    </x:row>
    <x:row r="52">
      <x:c r="A52" s="2"/>
      <x:c r="B52" s="2"/>
      <x:c r="C52" s="2"/>
      <x:c r="D52" s="2"/>
      <x:c r="E52" s="2"/>
      <x:c r="F52" s="2"/>
      <x:c r="G52" s="2"/>
      <x:c r="H52" s="2"/>
      <x:c r="I52" s="2"/>
      <x:c r="J52" s="2"/>
    </x:row>
    <x:row r="53">
      <x:c r="A53" s="2"/>
      <x:c r="B53" s="2"/>
      <x:c r="C53" s="2"/>
      <x:c r="D53" s="2"/>
      <x:c r="E53" s="2"/>
      <x:c r="F53" s="2"/>
      <x:c r="G53" s="2"/>
      <x:c r="H53" s="2"/>
      <x:c r="I53" s="2"/>
      <x:c r="J53" s="2"/>
    </x:row>
    <x:row r="54">
      <x:c r="A54" s="2"/>
      <x:c r="B54" s="2"/>
      <x:c r="C54" s="2"/>
      <x:c r="D54" s="2"/>
      <x:c r="E54" s="2"/>
      <x:c r="F54" s="2"/>
      <x:c r="G54" s="2"/>
      <x:c r="H54" s="2"/>
      <x:c r="I54" s="2"/>
      <x:c r="J54" s="2"/>
    </x:row>
    <x:row r="55">
      <x:c r="A55" s="2"/>
      <x:c r="B55" s="2"/>
      <x:c r="C55" s="2"/>
      <x:c r="D55" s="2"/>
      <x:c r="E55" s="2"/>
      <x:c r="F55" s="2"/>
      <x:c r="G55" s="2"/>
      <x:c r="H55" s="2"/>
      <x:c r="I55" s="2"/>
      <x:c r="J55" s="2"/>
    </x:row>
    <x:row r="56">
      <x:c r="A56" s="2"/>
      <x:c r="B56" s="2"/>
      <x:c r="C56" s="2"/>
      <x:c r="D56" s="2"/>
      <x:c r="E56" s="2"/>
      <x:c r="F56" s="2"/>
      <x:c r="G56" s="2"/>
      <x:c r="H56" s="2"/>
      <x:c r="I56" s="2"/>
      <x:c r="J56" s="2"/>
    </x:row>
    <x:row r="57">
      <x:c r="A57" s="2"/>
      <x:c r="B57" s="2"/>
      <x:c r="C57" s="2"/>
      <x:c r="D57" s="2"/>
      <x:c r="E57" s="2"/>
      <x:c r="F57" s="2"/>
      <x:c r="G57" s="2"/>
      <x:c r="H57" s="2"/>
      <x:c r="I57" s="2"/>
      <x:c r="J57" s="2"/>
    </x:row>
    <x:row r="58">
      <x:c r="A58" s="2"/>
      <x:c r="B58" s="2"/>
      <x:c r="C58" s="2"/>
      <x:c r="D58" s="2"/>
      <x:c r="E58" s="2"/>
      <x:c r="F58" s="2"/>
      <x:c r="G58" s="2"/>
      <x:c r="H58" s="2"/>
      <x:c r="I58" s="2"/>
      <x:c r="J58" s="2"/>
    </x:row>
    <x:row r="59">
      <x:c r="A59" s="2"/>
      <x:c r="B59" s="2"/>
      <x:c r="C59" s="2"/>
      <x:c r="D59" s="2"/>
      <x:c r="E59" s="2"/>
      <x:c r="F59" s="2"/>
      <x:c r="G59" s="2"/>
      <x:c r="H59" s="2"/>
      <x:c r="I59" s="2"/>
      <x:c r="J59" s="2"/>
    </x:row>
    <x:row r="60">
      <x:c r="A60" s="2"/>
      <x:c r="B60" s="2"/>
      <x:c r="C60" s="2"/>
      <x:c r="D60" s="2"/>
      <x:c r="E60" s="2"/>
      <x:c r="F60" s="2"/>
      <x:c r="G60" s="2"/>
      <x:c r="H60" s="2"/>
      <x:c r="I60" s="2"/>
      <x:c r="J60" s="2"/>
    </x:row>
    <x:row r="61">
      <x:c r="A61" s="2"/>
      <x:c r="B61" s="2"/>
      <x:c r="C61" s="2"/>
      <x:c r="D61" s="2"/>
      <x:c r="E61" s="2"/>
      <x:c r="F61" s="2"/>
      <x:c r="G61" s="2"/>
      <x:c r="H61" s="2"/>
      <x:c r="I61" s="2"/>
      <x:c r="J61" s="2"/>
    </x:row>
    <x:row r="62">
      <x:c r="A62" s="2"/>
      <x:c r="B62" s="2"/>
      <x:c r="C62" s="2"/>
      <x:c r="D62" s="2"/>
      <x:c r="E62" s="2"/>
      <x:c r="F62" s="2"/>
      <x:c r="G62" s="2"/>
      <x:c r="H62" s="2"/>
      <x:c r="I62" s="2"/>
      <x:c r="J62" s="2"/>
    </x:row>
    <x:row r="63">
      <x:c r="A63" s="2"/>
      <x:c r="B63" s="2"/>
      <x:c r="C63" s="2"/>
      <x:c r="D63" s="2"/>
      <x:c r="E63" s="2"/>
      <x:c r="F63" s="2"/>
      <x:c r="G63" s="2"/>
      <x:c r="H63" s="2"/>
      <x:c r="I63" s="2"/>
      <x:c r="J63" s="2"/>
    </x:row>
    <x:row r="64">
      <x:c r="A64" s="2"/>
      <x:c r="B64" s="2"/>
      <x:c r="C64" s="2"/>
      <x:c r="D64" s="2"/>
      <x:c r="E64" s="2"/>
      <x:c r="F64" s="2"/>
      <x:c r="G64" s="2"/>
      <x:c r="H64" s="2"/>
      <x:c r="I64" s="2"/>
      <x:c r="J64" s="2"/>
    </x:row>
    <x:row r="65">
      <x:c r="A65" s="2"/>
      <x:c r="B65" s="2"/>
      <x:c r="C65" s="2"/>
      <x:c r="D65" s="2"/>
      <x:c r="E65" s="2"/>
      <x:c r="F65" s="2"/>
      <x:c r="G65" s="2"/>
      <x:c r="H65" s="2"/>
      <x:c r="I65" s="2"/>
      <x:c r="J65" s="2"/>
    </x:row>
    <x:row r="66">
      <x:c r="A66" s="2"/>
      <x:c r="B66" s="2"/>
      <x:c r="C66" s="2"/>
      <x:c r="D66" s="2"/>
      <x:c r="E66" s="2"/>
      <x:c r="F66" s="2"/>
      <x:c r="G66" s="2"/>
      <x:c r="H66" s="2"/>
      <x:c r="I66" s="2"/>
      <x:c r="J66" s="2"/>
    </x:row>
    <x:row r="67">
      <x:c r="A67" s="2"/>
      <x:c r="B67" s="2"/>
      <x:c r="C67" s="2"/>
      <x:c r="D67" s="2"/>
      <x:c r="E67" s="2"/>
      <x:c r="F67" s="2"/>
      <x:c r="G67" s="2"/>
      <x:c r="H67" s="2"/>
      <x:c r="I67" s="2"/>
      <x:c r="J67" s="2"/>
    </x:row>
    <x:row r="68">
      <x:c r="A68" s="2"/>
      <x:c r="B68" s="2"/>
      <x:c r="C68" s="2"/>
      <x:c r="D68" s="2"/>
      <x:c r="E68" s="2"/>
      <x:c r="F68" s="2"/>
      <x:c r="G68" s="2"/>
      <x:c r="H68" s="2"/>
      <x:c r="I68" s="2"/>
      <x:c r="J68" s="2"/>
    </x:row>
    <x:row r="69">
      <x:c r="A69" s="2"/>
      <x:c r="B69" s="2"/>
      <x:c r="C69" s="2"/>
      <x:c r="D69" s="2"/>
      <x:c r="E69" s="2"/>
      <x:c r="F69" s="2"/>
      <x:c r="G69" s="2"/>
      <x:c r="H69" s="2"/>
      <x:c r="I69" s="2"/>
      <x:c r="J69" s="2"/>
    </x:row>
    <x:row r="70">
      <x:c r="A70" s="2"/>
      <x:c r="B70" s="2"/>
      <x:c r="C70" s="2"/>
      <x:c r="D70" s="2"/>
      <x:c r="E70" s="2"/>
      <x:c r="F70" s="2"/>
      <x:c r="G70" s="2"/>
      <x:c r="H70" s="2"/>
      <x:c r="I70" s="2"/>
      <x:c r="J70" s="2"/>
    </x:row>
    <x:row r="71">
      <x:c r="A71" s="2"/>
      <x:c r="B71" s="2"/>
      <x:c r="C71" s="2"/>
      <x:c r="D71" s="2"/>
      <x:c r="E71" s="2"/>
      <x:c r="F71" s="2"/>
      <x:c r="G71" s="2"/>
      <x:c r="H71" s="2"/>
      <x:c r="I71" s="2"/>
      <x:c r="J71" s="2"/>
    </x:row>
    <x:row r="72">
      <x:c r="A72" s="2"/>
      <x:c r="B72" s="2"/>
      <x:c r="C72" s="2"/>
      <x:c r="D72" s="2"/>
      <x:c r="E72" s="2"/>
      <x:c r="F72" s="2"/>
      <x:c r="G72" s="2"/>
      <x:c r="H72" s="2"/>
      <x:c r="I72" s="2"/>
      <x:c r="J72" s="2"/>
    </x:row>
    <x:row r="73">
      <x:c r="A73" s="2"/>
      <x:c r="B73" s="2"/>
      <x:c r="C73" s="2"/>
      <x:c r="D73" s="2"/>
      <x:c r="E73" s="2"/>
      <x:c r="F73" s="2"/>
      <x:c r="G73" s="2"/>
      <x:c r="H73" s="2"/>
      <x:c r="I73" s="2"/>
      <x:c r="J73" s="2"/>
    </x:row>
    <x:row r="74">
      <x:c r="A74" s="2"/>
      <x:c r="B74" s="2"/>
      <x:c r="C74" s="2"/>
      <x:c r="D74" s="2"/>
      <x:c r="E74" s="2"/>
      <x:c r="F74" s="2"/>
      <x:c r="G74" s="2"/>
      <x:c r="H74" s="2"/>
      <x:c r="I74" s="2"/>
      <x:c r="J74" s="2"/>
    </x:row>
    <x:row r="75">
      <x:c r="A75" s="2"/>
      <x:c r="B75" s="2"/>
      <x:c r="C75" s="2"/>
      <x:c r="D75" s="2"/>
      <x:c r="E75" s="2"/>
      <x:c r="F75" s="2"/>
      <x:c r="G75" s="2"/>
      <x:c r="H75" s="2"/>
      <x:c r="I75" s="2"/>
      <x:c r="J75" s="2"/>
    </x:row>
    <x:row r="76">
      <x:c r="A76" s="2"/>
      <x:c r="B76" s="2"/>
      <x:c r="C76" s="2"/>
      <x:c r="D76" s="2"/>
      <x:c r="E76" s="2"/>
      <x:c r="F76" s="2"/>
      <x:c r="G76" s="2"/>
      <x:c r="H76" s="2"/>
      <x:c r="I76" s="2"/>
      <x:c r="J76" s="2"/>
    </x:row>
    <x:row r="77">
      <x:c r="A77" s="2"/>
      <x:c r="B77" s="2"/>
      <x:c r="C77" s="2"/>
      <x:c r="D77" s="2"/>
      <x:c r="E77" s="2"/>
      <x:c r="F77" s="2"/>
      <x:c r="G77" s="2"/>
      <x:c r="H77" s="2"/>
      <x:c r="I77" s="2"/>
      <x:c r="J77" s="2"/>
    </x:row>
    <x:row r="78">
      <x:c r="A78" s="2"/>
      <x:c r="B78" s="2"/>
      <x:c r="C78" s="2"/>
      <x:c r="D78" s="2"/>
      <x:c r="E78" s="2"/>
      <x:c r="F78" s="2"/>
      <x:c r="G78" s="2"/>
      <x:c r="H78" s="2"/>
      <x:c r="I78" s="2"/>
      <x:c r="J78" s="2"/>
    </x:row>
    <x:row r="79">
      <x:c r="A79" s="2"/>
      <x:c r="B79" s="2"/>
      <x:c r="C79" s="2"/>
      <x:c r="D79" s="2"/>
      <x:c r="E79" s="2"/>
      <x:c r="F79" s="2"/>
      <x:c r="G79" s="2"/>
      <x:c r="H79" s="2"/>
      <x:c r="I79" s="2"/>
      <x:c r="J79" s="2"/>
    </x:row>
    <x:row r="80">
      <x:c r="A80" s="2"/>
      <x:c r="B80" s="2"/>
      <x:c r="C80" s="2"/>
      <x:c r="D80" s="2"/>
      <x:c r="E80" s="2"/>
      <x:c r="F80" s="2"/>
      <x:c r="G80" s="2"/>
      <x:c r="H80" s="2"/>
      <x:c r="I80" s="2"/>
      <x:c r="J80" s="2"/>
    </x:row>
  </x:sheetData>
  <x:mergeCells>
    <x:mergeCell ref="A2:H2"/>
    <x:mergeCell ref="A4:H4"/>
    <x:mergeCell ref="A6:H6"/>
    <x:mergeCell ref="A13:D13"/>
    <x:mergeCell ref="A16:D16"/>
    <x:mergeCell ref="E16:H16"/>
    <x:mergeCell ref="A27:H27"/>
    <x:mergeCell ref="E28:H35"/>
    <x:mergeCell ref="A38:H38"/>
    <x:mergeCell ref="E39:H43"/>
  </x:mergeCells>
  <x:dataValidations count="5">
    <x:dataValidation type="list" sqref="H8:H12">
      <x:formula1>"Yes,No"</x:formula1>
    </x:dataValidation>
    <x:dataValidation type="list" sqref="B17">
      <x:formula1>'Material Setup'!$A$7:$A$13</x:formula1>
    </x:dataValidation>
    <x:dataValidation type="decimal" operator="between" sqref="B19">
      <x:formula1>0</x:formula1>
      <x:formula2>0.25</x:formula2>
    </x:dataValidation>
    <x:dataValidation type="decimal" operator="greaterThan" sqref="F19:F20">
      <x:formula1>0</x:formula1>
    </x:dataValidation>
    <x:dataValidation type="decimal" operator="between" sqref="F24">
      <x:formula1>0</x:formula1>
      <x:formula2>2</x:formula2>
    </x:dataValidation>
  </x:dataValidations>
  <x:pageMargins left="0.7" right="0.7" top="0.75" bottom="0.75" header="0.3" footer="0.3"/>
</x:worksheet>
</file>

<file path=xl/worksheets/sheet2.xml><?xml version="1.0" encoding="utf-8"?>
<x:worksheet xmlns:x="http://schemas.openxmlformats.org/spreadsheetml/2006/main">
  <x:sheetPr>
    <x:tabColor rgb="FF2F75B5"/>
  </x:sheetPr>
  <x:sheetViews>
    <x:sheetView showGridLines="0" workbookViewId="0"/>
  </x:sheetViews>
  <x:sheetFormatPr defaultRowHeight="15"/>
  <x:cols>
    <x:col min="1" max="1" width="22" hidden="0" customWidth="1"/>
    <x:col min="2" max="2" width="24" hidden="0" customWidth="1"/>
    <x:col min="3" max="3" width="19" hidden="0" customWidth="1"/>
    <x:col min="4" max="4" width="38" hidden="0" customWidth="1"/>
  </x:cols>
  <x:sheetData>
    <x:row r="1">
      <x:c r="A1" s="2"/>
      <x:c r="B1" s="2"/>
      <x:c r="C1" s="2"/>
      <x:c r="D1" s="2"/>
      <x:c r="E1" s="2"/>
      <x:c r="F1" s="2"/>
      <x:c r="G1" s="2"/>
      <x:c r="H1" s="2"/>
      <x:c r="I1" s="2"/>
      <x:c r="J1" s="2"/>
    </x:row>
    <x:row r="2">
      <x:c r="A2" s="3" t="str">
        <x:v>Material Setup</x:v>
      </x:c>
      <x:c r="B2" s="2"/>
      <x:c r="C2" s="2"/>
      <x:c r="D2" s="2"/>
      <x:c r="E2" s="2"/>
      <x:c r="F2" s="2"/>
      <x:c r="G2" s="2"/>
      <x:c r="H2" s="2"/>
      <x:c r="I2" s="2"/>
      <x:c r="J2" s="2"/>
    </x:row>
    <x:row r="3">
      <x:c r="A3" s="4"/>
      <x:c r="B3" s="4"/>
      <x:c r="C3" s="4"/>
      <x:c r="D3" s="4"/>
      <x:c r="E3" s="2"/>
      <x:c r="F3" s="2"/>
      <x:c r="G3" s="2"/>
      <x:c r="H3" s="2"/>
      <x:c r="I3" s="2"/>
      <x:c r="J3" s="2"/>
    </x:row>
    <x:row r="4">
      <x:c r="A4" s="5" t="str">
        <x:v>Edit the yellow assumptions to match your local supplier. Weight factors are estimates.</x:v>
      </x:c>
      <x:c r="B4" s="2"/>
      <x:c r="C4" s="2"/>
      <x:c r="D4" s="2"/>
      <x:c r="E4" s="2"/>
      <x:c r="F4" s="2"/>
      <x:c r="G4" s="2"/>
      <x:c r="H4" s="2"/>
      <x:c r="I4" s="2"/>
      <x:c r="J4" s="2"/>
    </x:row>
    <x:row r="5">
      <x:c r="A5" s="2"/>
      <x:c r="B5" s="2"/>
      <x:c r="C5" s="2"/>
      <x:c r="D5" s="2"/>
      <x:c r="E5" s="2"/>
      <x:c r="F5" s="2"/>
      <x:c r="G5" s="2"/>
      <x:c r="H5" s="2"/>
      <x:c r="I5" s="2"/>
      <x:c r="J5" s="2"/>
    </x:row>
    <x:row r="6" ht="30" customHeight="1">
      <x:c r="A6" s="73" t="str">
        <x:v>Material</x:v>
      </x:c>
      <x:c r="B6" s="73" t="str">
        <x:v>Tons per cubic yard</x:v>
      </x:c>
      <x:c r="C6" s="73" t="str">
        <x:v>Your cost per ton</x:v>
      </x:c>
      <x:c r="D6" s="73" t="str">
        <x:v>Notes</x:v>
      </x:c>
      <x:c r="E6" s="2"/>
      <x:c r="F6" s="2"/>
      <x:c r="G6" s="2"/>
      <x:c r="H6" s="2"/>
      <x:c r="I6" s="2"/>
      <x:c r="J6" s="2"/>
    </x:row>
    <x:row r="7">
      <x:c r="A7" s="45" t="str">
        <x:v>#57 gravel</x:v>
      </x:c>
      <x:c r="B7" s="74" t="n">
        <x:v>1.4</x:v>
      </x:c>
      <x:c r="C7" s="59" t="n">
        <x:v>32</x:v>
      </x:c>
      <x:c r="D7" s="45" t="str">
        <x:v>Clean stone; drainage and top layer</x:v>
      </x:c>
      <x:c r="E7" s="2"/>
      <x:c r="F7" s="2"/>
      <x:c r="G7" s="2"/>
      <x:c r="H7" s="2"/>
      <x:c r="I7" s="2"/>
      <x:c r="J7" s="2"/>
    </x:row>
    <x:row r="8">
      <x:c r="A8" s="45" t="str">
        <x:v>Crusher run</x:v>
      </x:c>
      <x:c r="B8" s="74" t="n">
        <x:v>1.5</x:v>
      </x:c>
      <x:c r="C8" s="59" t="n">
        <x:v>32</x:v>
      </x:c>
      <x:c r="D8" s="45" t="str">
        <x:v>Base and driveway repair</x:v>
      </x:c>
      <x:c r="E8" s="2"/>
      <x:c r="F8" s="2"/>
      <x:c r="G8" s="2"/>
      <x:c r="H8" s="2"/>
      <x:c r="I8" s="2"/>
      <x:c r="J8" s="2"/>
    </x:row>
    <x:row r="9">
      <x:c r="A9" s="45" t="str">
        <x:v>#4 gravel</x:v>
      </x:c>
      <x:c r="B9" s="74" t="n">
        <x:v>1.35</x:v>
      </x:c>
      <x:c r="C9" s="59" t="n">
        <x:v>32</x:v>
      </x:c>
      <x:c r="D9" s="45" t="str">
        <x:v>Large stone for soft areas</x:v>
      </x:c>
      <x:c r="E9" s="2"/>
      <x:c r="F9" s="2"/>
      <x:c r="G9" s="2"/>
      <x:c r="H9" s="2"/>
      <x:c r="I9" s="2"/>
      <x:c r="J9" s="2"/>
    </x:row>
    <x:row r="10">
      <x:c r="A10" s="45" t="str">
        <x:v>Pea gravel</x:v>
      </x:c>
      <x:c r="B10" s="74" t="n">
        <x:v>1.4</x:v>
      </x:c>
      <x:c r="C10" s="59" t="n">
        <x:v>35</x:v>
      </x:c>
      <x:c r="D10" s="45" t="str">
        <x:v>Decorative or walking areas</x:v>
      </x:c>
      <x:c r="E10" s="2"/>
      <x:c r="F10" s="2"/>
      <x:c r="G10" s="2"/>
      <x:c r="H10" s="2"/>
      <x:c r="I10" s="2"/>
      <x:c r="J10" s="2"/>
    </x:row>
    <x:row r="11">
      <x:c r="A11" s="45" t="str">
        <x:v>Washed stone</x:v>
      </x:c>
      <x:c r="B11" s="74" t="n">
        <x:v>1.4</x:v>
      </x:c>
      <x:c r="C11" s="59" t="n">
        <x:v>38</x:v>
      </x:c>
      <x:c r="D11" s="45" t="str">
        <x:v>Clean decorative stone</x:v>
      </x:c>
      <x:c r="E11" s="2"/>
      <x:c r="F11" s="2"/>
      <x:c r="G11" s="2"/>
      <x:c r="H11" s="2"/>
      <x:c r="I11" s="2"/>
      <x:c r="J11" s="2"/>
    </x:row>
    <x:row r="12">
      <x:c r="A12" s="45" t="str">
        <x:v>Fill dirt</x:v>
      </x:c>
      <x:c r="B12" s="74" t="n">
        <x:v>1.2</x:v>
      </x:c>
      <x:c r="C12" s="59" t="n">
        <x:v>9.67</x:v>
      </x:c>
      <x:c r="D12" s="45" t="str">
        <x:v>General fill; moisture changes weight</x:v>
      </x:c>
      <x:c r="E12" s="2"/>
      <x:c r="F12" s="2"/>
      <x:c r="G12" s="2"/>
      <x:c r="H12" s="2"/>
      <x:c r="I12" s="2"/>
      <x:c r="J12" s="2"/>
    </x:row>
    <x:row r="13">
      <x:c r="A13" s="75" t="str">
        <x:v>Topsoil</x:v>
      </x:c>
      <x:c r="B13" s="76" t="n">
        <x:v>1</x:v>
      </x:c>
      <x:c r="C13" s="77" t="n">
        <x:v>14.67</x:v>
      </x:c>
      <x:c r="D13" s="75" t="str">
        <x:v>Screened or loose topsoil</x:v>
      </x:c>
      <x:c r="E13" s="2"/>
      <x:c r="F13" s="2"/>
      <x:c r="G13" s="2"/>
      <x:c r="H13" s="2"/>
      <x:c r="I13" s="2"/>
      <x:c r="J13" s="2"/>
    </x:row>
    <x:row r="14">
      <x:c r="A14" s="2"/>
      <x:c r="B14" s="2"/>
      <x:c r="C14" s="2"/>
      <x:c r="D14" s="2"/>
      <x:c r="E14" s="2"/>
      <x:c r="F14" s="2"/>
      <x:c r="G14" s="2"/>
      <x:c r="H14" s="2"/>
      <x:c r="I14" s="2"/>
      <x:c r="J14" s="2"/>
    </x:row>
    <x:row r="15">
      <x:c r="A15" s="2"/>
      <x:c r="B15" s="2"/>
      <x:c r="C15" s="2"/>
      <x:c r="D15" s="2"/>
      <x:c r="E15" s="2"/>
      <x:c r="F15" s="2"/>
      <x:c r="G15" s="2"/>
      <x:c r="H15" s="2"/>
      <x:c r="I15" s="2"/>
      <x:c r="J15" s="2"/>
    </x:row>
    <x:row r="16">
      <x:c r="A16" s="9" t="str">
        <x:v>Built-in calculation</x:v>
      </x:c>
      <x:c r="B16" s="9"/>
      <x:c r="C16" s="9"/>
      <x:c r="D16" s="9"/>
      <x:c r="E16" s="2"/>
      <x:c r="F16" s="2"/>
      <x:c r="G16" s="2"/>
      <x:c r="H16" s="2"/>
      <x:c r="I16" s="2"/>
      <x:c r="J16" s="2"/>
    </x:row>
    <x:row r="17">
      <x:c r="A17" s="51" t="str">
        <x:v>Area</x:v>
      </x:c>
      <x:c r="B17" s="51" t="str">
        <x:v>Length × width</x:v>
      </x:c>
      <x:c r="C17" s="2"/>
      <x:c r="D17" s="2"/>
      <x:c r="E17" s="2"/>
      <x:c r="F17" s="2"/>
      <x:c r="G17" s="2"/>
      <x:c r="H17" s="2"/>
      <x:c r="I17" s="2"/>
      <x:c r="J17" s="2"/>
    </x:row>
    <x:row r="18">
      <x:c r="A18" s="45" t="str">
        <x:v>Cubic yards</x:v>
      </x:c>
      <x:c r="B18" s="45" t="str">
        <x:v>Area × depth in inches ÷ 324</x:v>
      </x:c>
      <x:c r="C18" s="2"/>
      <x:c r="D18" s="2"/>
      <x:c r="E18" s="2"/>
      <x:c r="F18" s="2"/>
      <x:c r="G18" s="2"/>
      <x:c r="H18" s="2"/>
      <x:c r="I18" s="2"/>
      <x:c r="J18" s="2"/>
    </x:row>
    <x:row r="19">
      <x:c r="A19" s="45" t="str">
        <x:v>Estimated tons</x:v>
      </x:c>
      <x:c r="B19" s="45" t="str">
        <x:v>Cubic yards × tons per cubic yard</x:v>
      </x:c>
      <x:c r="C19" s="2"/>
      <x:c r="D19" s="2"/>
      <x:c r="E19" s="2"/>
      <x:c r="F19" s="2"/>
      <x:c r="G19" s="2"/>
      <x:c r="H19" s="2"/>
      <x:c r="I19" s="2"/>
      <x:c r="J19" s="2"/>
    </x:row>
    <x:row r="20">
      <x:c r="A20" s="56" t="str">
        <x:v>Loads</x:v>
      </x:c>
      <x:c r="B20" s="56" t="str">
        <x:v>Estimated tons ÷ tons per load, rounded up</x:v>
      </x:c>
      <x:c r="C20" s="2"/>
      <x:c r="D20" s="2"/>
      <x:c r="E20" s="2"/>
      <x:c r="F20" s="2"/>
      <x:c r="G20" s="2"/>
      <x:c r="H20" s="2"/>
      <x:c r="I20" s="2"/>
      <x:c r="J20" s="2"/>
    </x:row>
    <x:row r="21">
      <x:c r="A21" s="2"/>
      <x:c r="B21" s="2"/>
      <x:c r="C21" s="2"/>
      <x:c r="D21" s="2"/>
      <x:c r="E21" s="2"/>
      <x:c r="F21" s="2"/>
      <x:c r="G21" s="2"/>
      <x:c r="H21" s="2"/>
      <x:c r="I21" s="2"/>
      <x:c r="J21" s="2"/>
    </x:row>
    <x:row r="22">
      <x:c r="A22" s="2"/>
      <x:c r="B22" s="2"/>
      <x:c r="C22" s="2"/>
      <x:c r="D22" s="2"/>
      <x:c r="E22" s="2"/>
      <x:c r="F22" s="2"/>
      <x:c r="G22" s="2"/>
      <x:c r="H22" s="2"/>
      <x:c r="I22" s="2"/>
      <x:c r="J22" s="2"/>
    </x:row>
    <x:row r="23">
      <x:c r="A23" s="82" t="str">
        <x:v>Important: Supplier weights can differ. Wet material can weigh substantially more. Use your supplier's scale tickets to fine-tune these assumptions.</x:v>
      </x:c>
      <x:c r="B23" s="2"/>
      <x:c r="C23" s="2"/>
      <x:c r="D23" s="2"/>
      <x:c r="E23" s="2"/>
      <x:c r="F23" s="2"/>
      <x:c r="G23" s="2"/>
      <x:c r="H23" s="2"/>
      <x:c r="I23" s="2"/>
      <x:c r="J23" s="2"/>
    </x:row>
    <x:row r="24">
      <x:c r="A24" s="2"/>
      <x:c r="B24" s="2"/>
      <x:c r="C24" s="2"/>
      <x:c r="D24" s="2"/>
      <x:c r="E24" s="2"/>
      <x:c r="F24" s="2"/>
      <x:c r="G24" s="2"/>
      <x:c r="H24" s="2"/>
      <x:c r="I24" s="2"/>
      <x:c r="J24" s="2"/>
    </x:row>
    <x:row r="25">
      <x:c r="A25" s="2"/>
      <x:c r="B25" s="2"/>
      <x:c r="C25" s="2"/>
      <x:c r="D25" s="2"/>
      <x:c r="E25" s="2"/>
      <x:c r="F25" s="2"/>
      <x:c r="G25" s="2"/>
      <x:c r="H25" s="2"/>
      <x:c r="I25" s="2"/>
      <x:c r="J25" s="2"/>
    </x:row>
    <x:row r="26">
      <x:c r="A26" s="2"/>
      <x:c r="B26" s="2"/>
      <x:c r="C26" s="2"/>
      <x:c r="D26" s="2"/>
      <x:c r="E26" s="2"/>
      <x:c r="F26" s="2"/>
      <x:c r="G26" s="2"/>
      <x:c r="H26" s="2"/>
      <x:c r="I26" s="2"/>
      <x:c r="J26" s="2"/>
    </x:row>
    <x:row r="27">
      <x:c r="A27" s="2"/>
      <x:c r="B27" s="2"/>
      <x:c r="C27" s="2"/>
      <x:c r="D27" s="2"/>
      <x:c r="E27" s="2"/>
      <x:c r="F27" s="2"/>
      <x:c r="G27" s="2"/>
      <x:c r="H27" s="2"/>
      <x:c r="I27" s="2"/>
      <x:c r="J27" s="2"/>
    </x:row>
    <x:row r="28">
      <x:c r="A28" s="2"/>
      <x:c r="B28" s="2"/>
      <x:c r="C28" s="2"/>
      <x:c r="D28" s="2"/>
      <x:c r="E28" s="2"/>
      <x:c r="F28" s="2"/>
      <x:c r="G28" s="2"/>
      <x:c r="H28" s="2"/>
      <x:c r="I28" s="2"/>
      <x:c r="J28" s="2"/>
    </x:row>
    <x:row r="29">
      <x:c r="A29" s="2"/>
      <x:c r="B29" s="2"/>
      <x:c r="C29" s="2"/>
      <x:c r="D29" s="2"/>
      <x:c r="E29" s="2"/>
      <x:c r="F29" s="2"/>
      <x:c r="G29" s="2"/>
      <x:c r="H29" s="2"/>
      <x:c r="I29" s="2"/>
      <x:c r="J29" s="2"/>
    </x:row>
    <x:row r="30">
      <x:c r="A30" s="2"/>
      <x:c r="B30" s="2"/>
      <x:c r="C30" s="2"/>
      <x:c r="D30" s="2"/>
      <x:c r="E30" s="2"/>
      <x:c r="F30" s="2"/>
      <x:c r="G30" s="2"/>
      <x:c r="H30" s="2"/>
      <x:c r="I30" s="2"/>
      <x:c r="J30" s="2"/>
    </x:row>
    <x:row r="31">
      <x:c r="A31" s="2"/>
      <x:c r="B31" s="2"/>
      <x:c r="C31" s="2"/>
      <x:c r="D31" s="2"/>
      <x:c r="E31" s="2"/>
      <x:c r="F31" s="2"/>
      <x:c r="G31" s="2"/>
      <x:c r="H31" s="2"/>
      <x:c r="I31" s="2"/>
      <x:c r="J31" s="2"/>
    </x:row>
    <x:row r="32">
      <x:c r="A32" s="2"/>
      <x:c r="B32" s="2"/>
      <x:c r="C32" s="2"/>
      <x:c r="D32" s="2"/>
      <x:c r="E32" s="2"/>
      <x:c r="F32" s="2"/>
      <x:c r="G32" s="2"/>
      <x:c r="H32" s="2"/>
      <x:c r="I32" s="2"/>
      <x:c r="J32" s="2"/>
    </x:row>
    <x:row r="33">
      <x:c r="A33" s="2"/>
      <x:c r="B33" s="2"/>
      <x:c r="C33" s="2"/>
      <x:c r="D33" s="2"/>
      <x:c r="E33" s="2"/>
      <x:c r="F33" s="2"/>
      <x:c r="G33" s="2"/>
      <x:c r="H33" s="2"/>
      <x:c r="I33" s="2"/>
      <x:c r="J33" s="2"/>
    </x:row>
    <x:row r="34">
      <x:c r="A34" s="2"/>
      <x:c r="B34" s="2"/>
      <x:c r="C34" s="2"/>
      <x:c r="D34" s="2"/>
      <x:c r="E34" s="2"/>
      <x:c r="F34" s="2"/>
      <x:c r="G34" s="2"/>
      <x:c r="H34" s="2"/>
      <x:c r="I34" s="2"/>
      <x:c r="J34" s="2"/>
    </x:row>
    <x:row r="35">
      <x:c r="A35" s="2"/>
      <x:c r="B35" s="2"/>
      <x:c r="C35" s="2"/>
      <x:c r="D35" s="2"/>
      <x:c r="E35" s="2"/>
      <x:c r="F35" s="2"/>
      <x:c r="G35" s="2"/>
      <x:c r="H35" s="2"/>
      <x:c r="I35" s="2"/>
      <x:c r="J35" s="2"/>
    </x:row>
    <x:row r="36">
      <x:c r="A36" s="2"/>
      <x:c r="B36" s="2"/>
      <x:c r="C36" s="2"/>
      <x:c r="D36" s="2"/>
      <x:c r="E36" s="2"/>
      <x:c r="F36" s="2"/>
      <x:c r="G36" s="2"/>
      <x:c r="H36" s="2"/>
      <x:c r="I36" s="2"/>
      <x:c r="J36" s="2"/>
    </x:row>
    <x:row r="37">
      <x:c r="A37" s="2"/>
      <x:c r="B37" s="2"/>
      <x:c r="C37" s="2"/>
      <x:c r="D37" s="2"/>
      <x:c r="E37" s="2"/>
      <x:c r="F37" s="2"/>
      <x:c r="G37" s="2"/>
      <x:c r="H37" s="2"/>
      <x:c r="I37" s="2"/>
      <x:c r="J37" s="2"/>
    </x:row>
    <x:row r="38">
      <x:c r="A38" s="2"/>
      <x:c r="B38" s="2"/>
      <x:c r="C38" s="2"/>
      <x:c r="D38" s="2"/>
      <x:c r="E38" s="2"/>
      <x:c r="F38" s="2"/>
      <x:c r="G38" s="2"/>
      <x:c r="H38" s="2"/>
      <x:c r="I38" s="2"/>
      <x:c r="J38" s="2"/>
    </x:row>
    <x:row r="39">
      <x:c r="A39" s="2"/>
      <x:c r="B39" s="2"/>
      <x:c r="C39" s="2"/>
      <x:c r="D39" s="2"/>
      <x:c r="E39" s="2"/>
      <x:c r="F39" s="2"/>
      <x:c r="G39" s="2"/>
      <x:c r="H39" s="2"/>
      <x:c r="I39" s="2"/>
      <x:c r="J39" s="2"/>
    </x:row>
    <x:row r="40">
      <x:c r="A40" s="2"/>
      <x:c r="B40" s="2"/>
      <x:c r="C40" s="2"/>
      <x:c r="D40" s="2"/>
      <x:c r="E40" s="2"/>
      <x:c r="F40" s="2"/>
      <x:c r="G40" s="2"/>
      <x:c r="H40" s="2"/>
      <x:c r="I40" s="2"/>
      <x:c r="J40" s="2"/>
    </x:row>
    <x:row r="41">
      <x:c r="A41" s="2"/>
      <x:c r="B41" s="2"/>
      <x:c r="C41" s="2"/>
      <x:c r="D41" s="2"/>
      <x:c r="E41" s="2"/>
      <x:c r="F41" s="2"/>
      <x:c r="G41" s="2"/>
      <x:c r="H41" s="2"/>
      <x:c r="I41" s="2"/>
      <x:c r="J41" s="2"/>
    </x:row>
    <x:row r="42">
      <x:c r="A42" s="2"/>
      <x:c r="B42" s="2"/>
      <x:c r="C42" s="2"/>
      <x:c r="D42" s="2"/>
      <x:c r="E42" s="2"/>
      <x:c r="F42" s="2"/>
      <x:c r="G42" s="2"/>
      <x:c r="H42" s="2"/>
      <x:c r="I42" s="2"/>
      <x:c r="J42" s="2"/>
    </x:row>
    <x:row r="43">
      <x:c r="A43" s="2"/>
      <x:c r="B43" s="2"/>
      <x:c r="C43" s="2"/>
      <x:c r="D43" s="2"/>
      <x:c r="E43" s="2"/>
      <x:c r="F43" s="2"/>
      <x:c r="G43" s="2"/>
      <x:c r="H43" s="2"/>
      <x:c r="I43" s="2"/>
      <x:c r="J43" s="2"/>
    </x:row>
    <x:row r="44">
      <x:c r="A44" s="2"/>
      <x:c r="B44" s="2"/>
      <x:c r="C44" s="2"/>
      <x:c r="D44" s="2"/>
      <x:c r="E44" s="2"/>
      <x:c r="F44" s="2"/>
      <x:c r="G44" s="2"/>
      <x:c r="H44" s="2"/>
      <x:c r="I44" s="2"/>
      <x:c r="J44" s="2"/>
    </x:row>
    <x:row r="45">
      <x:c r="A45" s="2"/>
      <x:c r="B45" s="2"/>
      <x:c r="C45" s="2"/>
      <x:c r="D45" s="2"/>
      <x:c r="E45" s="2"/>
      <x:c r="F45" s="2"/>
      <x:c r="G45" s="2"/>
      <x:c r="H45" s="2"/>
      <x:c r="I45" s="2"/>
      <x:c r="J45" s="2"/>
    </x:row>
    <x:row r="46">
      <x:c r="A46" s="2"/>
      <x:c r="B46" s="2"/>
      <x:c r="C46" s="2"/>
      <x:c r="D46" s="2"/>
      <x:c r="E46" s="2"/>
      <x:c r="F46" s="2"/>
      <x:c r="G46" s="2"/>
      <x:c r="H46" s="2"/>
      <x:c r="I46" s="2"/>
      <x:c r="J46" s="2"/>
    </x:row>
    <x:row r="47">
      <x:c r="A47" s="2"/>
      <x:c r="B47" s="2"/>
      <x:c r="C47" s="2"/>
      <x:c r="D47" s="2"/>
      <x:c r="E47" s="2"/>
      <x:c r="F47" s="2"/>
      <x:c r="G47" s="2"/>
      <x:c r="H47" s="2"/>
      <x:c r="I47" s="2"/>
      <x:c r="J47" s="2"/>
    </x:row>
    <x:row r="48">
      <x:c r="A48" s="2"/>
      <x:c r="B48" s="2"/>
      <x:c r="C48" s="2"/>
      <x:c r="D48" s="2"/>
      <x:c r="E48" s="2"/>
      <x:c r="F48" s="2"/>
      <x:c r="G48" s="2"/>
      <x:c r="H48" s="2"/>
      <x:c r="I48" s="2"/>
      <x:c r="J48" s="2"/>
    </x:row>
    <x:row r="49">
      <x:c r="A49" s="2"/>
      <x:c r="B49" s="2"/>
      <x:c r="C49" s="2"/>
      <x:c r="D49" s="2"/>
      <x:c r="E49" s="2"/>
      <x:c r="F49" s="2"/>
      <x:c r="G49" s="2"/>
      <x:c r="H49" s="2"/>
      <x:c r="I49" s="2"/>
      <x:c r="J49" s="2"/>
    </x:row>
    <x:row r="50">
      <x:c r="A50" s="2"/>
      <x:c r="B50" s="2"/>
      <x:c r="C50" s="2"/>
      <x:c r="D50" s="2"/>
      <x:c r="E50" s="2"/>
      <x:c r="F50" s="2"/>
      <x:c r="G50" s="2"/>
      <x:c r="H50" s="2"/>
      <x:c r="I50" s="2"/>
      <x:c r="J50" s="2"/>
    </x:row>
    <x:row r="51">
      <x:c r="A51" s="2"/>
      <x:c r="B51" s="2"/>
      <x:c r="C51" s="2"/>
      <x:c r="D51" s="2"/>
      <x:c r="E51" s="2"/>
      <x:c r="F51" s="2"/>
      <x:c r="G51" s="2"/>
      <x:c r="H51" s="2"/>
      <x:c r="I51" s="2"/>
      <x:c r="J51" s="2"/>
    </x:row>
    <x:row r="52">
      <x:c r="A52" s="2"/>
      <x:c r="B52" s="2"/>
      <x:c r="C52" s="2"/>
      <x:c r="D52" s="2"/>
      <x:c r="E52" s="2"/>
      <x:c r="F52" s="2"/>
      <x:c r="G52" s="2"/>
      <x:c r="H52" s="2"/>
      <x:c r="I52" s="2"/>
      <x:c r="J52" s="2"/>
    </x:row>
    <x:row r="53">
      <x:c r="A53" s="2"/>
      <x:c r="B53" s="2"/>
      <x:c r="C53" s="2"/>
      <x:c r="D53" s="2"/>
      <x:c r="E53" s="2"/>
      <x:c r="F53" s="2"/>
      <x:c r="G53" s="2"/>
      <x:c r="H53" s="2"/>
      <x:c r="I53" s="2"/>
      <x:c r="J53" s="2"/>
    </x:row>
    <x:row r="54">
      <x:c r="A54" s="2"/>
      <x:c r="B54" s="2"/>
      <x:c r="C54" s="2"/>
      <x:c r="D54" s="2"/>
      <x:c r="E54" s="2"/>
      <x:c r="F54" s="2"/>
      <x:c r="G54" s="2"/>
      <x:c r="H54" s="2"/>
      <x:c r="I54" s="2"/>
      <x:c r="J54" s="2"/>
    </x:row>
    <x:row r="55">
      <x:c r="A55" s="2"/>
      <x:c r="B55" s="2"/>
      <x:c r="C55" s="2"/>
      <x:c r="D55" s="2"/>
      <x:c r="E55" s="2"/>
      <x:c r="F55" s="2"/>
      <x:c r="G55" s="2"/>
      <x:c r="H55" s="2"/>
      <x:c r="I55" s="2"/>
      <x:c r="J55" s="2"/>
    </x:row>
    <x:row r="56">
      <x:c r="A56" s="2"/>
      <x:c r="B56" s="2"/>
      <x:c r="C56" s="2"/>
      <x:c r="D56" s="2"/>
      <x:c r="E56" s="2"/>
      <x:c r="F56" s="2"/>
      <x:c r="G56" s="2"/>
      <x:c r="H56" s="2"/>
      <x:c r="I56" s="2"/>
      <x:c r="J56" s="2"/>
    </x:row>
    <x:row r="57">
      <x:c r="A57" s="2"/>
      <x:c r="B57" s="2"/>
      <x:c r="C57" s="2"/>
      <x:c r="D57" s="2"/>
      <x:c r="E57" s="2"/>
      <x:c r="F57" s="2"/>
      <x:c r="G57" s="2"/>
      <x:c r="H57" s="2"/>
      <x:c r="I57" s="2"/>
      <x:c r="J57" s="2"/>
    </x:row>
    <x:row r="58">
      <x:c r="A58" s="2"/>
      <x:c r="B58" s="2"/>
      <x:c r="C58" s="2"/>
      <x:c r="D58" s="2"/>
      <x:c r="E58" s="2"/>
      <x:c r="F58" s="2"/>
      <x:c r="G58" s="2"/>
      <x:c r="H58" s="2"/>
      <x:c r="I58" s="2"/>
      <x:c r="J58" s="2"/>
    </x:row>
    <x:row r="59">
      <x:c r="A59" s="2"/>
      <x:c r="B59" s="2"/>
      <x:c r="C59" s="2"/>
      <x:c r="D59" s="2"/>
      <x:c r="E59" s="2"/>
      <x:c r="F59" s="2"/>
      <x:c r="G59" s="2"/>
      <x:c r="H59" s="2"/>
      <x:c r="I59" s="2"/>
      <x:c r="J59" s="2"/>
    </x:row>
    <x:row r="60">
      <x:c r="A60" s="2"/>
      <x:c r="B60" s="2"/>
      <x:c r="C60" s="2"/>
      <x:c r="D60" s="2"/>
      <x:c r="E60" s="2"/>
      <x:c r="F60" s="2"/>
      <x:c r="G60" s="2"/>
      <x:c r="H60" s="2"/>
      <x:c r="I60" s="2"/>
      <x:c r="J60" s="2"/>
    </x:row>
    <x:row r="61">
      <x:c r="A61" s="2"/>
      <x:c r="B61" s="2"/>
      <x:c r="C61" s="2"/>
      <x:c r="D61" s="2"/>
      <x:c r="E61" s="2"/>
      <x:c r="F61" s="2"/>
      <x:c r="G61" s="2"/>
      <x:c r="H61" s="2"/>
      <x:c r="I61" s="2"/>
      <x:c r="J61" s="2"/>
    </x:row>
    <x:row r="62">
      <x:c r="A62" s="2"/>
      <x:c r="B62" s="2"/>
      <x:c r="C62" s="2"/>
      <x:c r="D62" s="2"/>
      <x:c r="E62" s="2"/>
      <x:c r="F62" s="2"/>
      <x:c r="G62" s="2"/>
      <x:c r="H62" s="2"/>
      <x:c r="I62" s="2"/>
      <x:c r="J62" s="2"/>
    </x:row>
    <x:row r="63">
      <x:c r="A63" s="2"/>
      <x:c r="B63" s="2"/>
      <x:c r="C63" s="2"/>
      <x:c r="D63" s="2"/>
      <x:c r="E63" s="2"/>
      <x:c r="F63" s="2"/>
      <x:c r="G63" s="2"/>
      <x:c r="H63" s="2"/>
      <x:c r="I63" s="2"/>
      <x:c r="J63" s="2"/>
    </x:row>
    <x:row r="64">
      <x:c r="A64" s="2"/>
      <x:c r="B64" s="2"/>
      <x:c r="C64" s="2"/>
      <x:c r="D64" s="2"/>
      <x:c r="E64" s="2"/>
      <x:c r="F64" s="2"/>
      <x:c r="G64" s="2"/>
      <x:c r="H64" s="2"/>
      <x:c r="I64" s="2"/>
      <x:c r="J64" s="2"/>
    </x:row>
    <x:row r="65">
      <x:c r="A65" s="2"/>
      <x:c r="B65" s="2"/>
      <x:c r="C65" s="2"/>
      <x:c r="D65" s="2"/>
      <x:c r="E65" s="2"/>
      <x:c r="F65" s="2"/>
      <x:c r="G65" s="2"/>
      <x:c r="H65" s="2"/>
      <x:c r="I65" s="2"/>
      <x:c r="J65" s="2"/>
    </x:row>
    <x:row r="66">
      <x:c r="A66" s="2"/>
      <x:c r="B66" s="2"/>
      <x:c r="C66" s="2"/>
      <x:c r="D66" s="2"/>
      <x:c r="E66" s="2"/>
      <x:c r="F66" s="2"/>
      <x:c r="G66" s="2"/>
      <x:c r="H66" s="2"/>
      <x:c r="I66" s="2"/>
      <x:c r="J66" s="2"/>
    </x:row>
    <x:row r="67">
      <x:c r="A67" s="2"/>
      <x:c r="B67" s="2"/>
      <x:c r="C67" s="2"/>
      <x:c r="D67" s="2"/>
      <x:c r="E67" s="2"/>
      <x:c r="F67" s="2"/>
      <x:c r="G67" s="2"/>
      <x:c r="H67" s="2"/>
      <x:c r="I67" s="2"/>
      <x:c r="J67" s="2"/>
    </x:row>
    <x:row r="68">
      <x:c r="A68" s="2"/>
      <x:c r="B68" s="2"/>
      <x:c r="C68" s="2"/>
      <x:c r="D68" s="2"/>
      <x:c r="E68" s="2"/>
      <x:c r="F68" s="2"/>
      <x:c r="G68" s="2"/>
      <x:c r="H68" s="2"/>
      <x:c r="I68" s="2"/>
      <x:c r="J68" s="2"/>
    </x:row>
    <x:row r="69">
      <x:c r="A69" s="2"/>
      <x:c r="B69" s="2"/>
      <x:c r="C69" s="2"/>
      <x:c r="D69" s="2"/>
      <x:c r="E69" s="2"/>
      <x:c r="F69" s="2"/>
      <x:c r="G69" s="2"/>
      <x:c r="H69" s="2"/>
      <x:c r="I69" s="2"/>
      <x:c r="J69" s="2"/>
    </x:row>
    <x:row r="70">
      <x:c r="A70" s="2"/>
      <x:c r="B70" s="2"/>
      <x:c r="C70" s="2"/>
      <x:c r="D70" s="2"/>
      <x:c r="E70" s="2"/>
      <x:c r="F70" s="2"/>
      <x:c r="G70" s="2"/>
      <x:c r="H70" s="2"/>
      <x:c r="I70" s="2"/>
      <x:c r="J70" s="2"/>
    </x:row>
    <x:row r="71">
      <x:c r="A71" s="2"/>
      <x:c r="B71" s="2"/>
      <x:c r="C71" s="2"/>
      <x:c r="D71" s="2"/>
      <x:c r="E71" s="2"/>
      <x:c r="F71" s="2"/>
      <x:c r="G71" s="2"/>
      <x:c r="H71" s="2"/>
      <x:c r="I71" s="2"/>
      <x:c r="J71" s="2"/>
    </x:row>
    <x:row r="72">
      <x:c r="A72" s="2"/>
      <x:c r="B72" s="2"/>
      <x:c r="C72" s="2"/>
      <x:c r="D72" s="2"/>
      <x:c r="E72" s="2"/>
      <x:c r="F72" s="2"/>
      <x:c r="G72" s="2"/>
      <x:c r="H72" s="2"/>
      <x:c r="I72" s="2"/>
      <x:c r="J72" s="2"/>
    </x:row>
    <x:row r="73">
      <x:c r="A73" s="2"/>
      <x:c r="B73" s="2"/>
      <x:c r="C73" s="2"/>
      <x:c r="D73" s="2"/>
      <x:c r="E73" s="2"/>
      <x:c r="F73" s="2"/>
      <x:c r="G73" s="2"/>
      <x:c r="H73" s="2"/>
      <x:c r="I73" s="2"/>
      <x:c r="J73" s="2"/>
    </x:row>
    <x:row r="74">
      <x:c r="A74" s="2"/>
      <x:c r="B74" s="2"/>
      <x:c r="C74" s="2"/>
      <x:c r="D74" s="2"/>
      <x:c r="E74" s="2"/>
      <x:c r="F74" s="2"/>
      <x:c r="G74" s="2"/>
      <x:c r="H74" s="2"/>
      <x:c r="I74" s="2"/>
      <x:c r="J74" s="2"/>
    </x:row>
    <x:row r="75">
      <x:c r="A75" s="2"/>
      <x:c r="B75" s="2"/>
      <x:c r="C75" s="2"/>
      <x:c r="D75" s="2"/>
      <x:c r="E75" s="2"/>
      <x:c r="F75" s="2"/>
      <x:c r="G75" s="2"/>
      <x:c r="H75" s="2"/>
      <x:c r="I75" s="2"/>
      <x:c r="J75" s="2"/>
    </x:row>
    <x:row r="76">
      <x:c r="A76" s="2"/>
      <x:c r="B76" s="2"/>
      <x:c r="C76" s="2"/>
      <x:c r="D76" s="2"/>
      <x:c r="E76" s="2"/>
      <x:c r="F76" s="2"/>
      <x:c r="G76" s="2"/>
      <x:c r="H76" s="2"/>
      <x:c r="I76" s="2"/>
      <x:c r="J76" s="2"/>
    </x:row>
    <x:row r="77">
      <x:c r="A77" s="2"/>
      <x:c r="B77" s="2"/>
      <x:c r="C77" s="2"/>
      <x:c r="D77" s="2"/>
      <x:c r="E77" s="2"/>
      <x:c r="F77" s="2"/>
      <x:c r="G77" s="2"/>
      <x:c r="H77" s="2"/>
      <x:c r="I77" s="2"/>
      <x:c r="J77" s="2"/>
    </x:row>
    <x:row r="78">
      <x:c r="A78" s="2"/>
      <x:c r="B78" s="2"/>
      <x:c r="C78" s="2"/>
      <x:c r="D78" s="2"/>
      <x:c r="E78" s="2"/>
      <x:c r="F78" s="2"/>
      <x:c r="G78" s="2"/>
      <x:c r="H78" s="2"/>
      <x:c r="I78" s="2"/>
      <x:c r="J78" s="2"/>
    </x:row>
    <x:row r="79">
      <x:c r="A79" s="2"/>
      <x:c r="B79" s="2"/>
      <x:c r="C79" s="2"/>
      <x:c r="D79" s="2"/>
      <x:c r="E79" s="2"/>
      <x:c r="F79" s="2"/>
      <x:c r="G79" s="2"/>
      <x:c r="H79" s="2"/>
      <x:c r="I79" s="2"/>
      <x:c r="J79" s="2"/>
    </x:row>
    <x:row r="80">
      <x:c r="A80" s="2"/>
      <x:c r="B80" s="2"/>
      <x:c r="C80" s="2"/>
      <x:c r="D80" s="2"/>
      <x:c r="E80" s="2"/>
      <x:c r="F80" s="2"/>
      <x:c r="G80" s="2"/>
      <x:c r="H80" s="2"/>
      <x:c r="I80" s="2"/>
      <x:c r="J80" s="2"/>
    </x:row>
  </x:sheetData>
  <x:mergeCells>
    <x:mergeCell ref="A2:D2"/>
    <x:mergeCell ref="A4:D4"/>
    <x:mergeCell ref="A16:D16"/>
    <x:mergeCell ref="A23:D25"/>
  </x:mergeCells>
  <x:pageMargins left="0.7" right="0.7" top="0.75" bottom="0.75" header="0.3" footer="0.3"/>
</x:worksheet>
</file>